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KInvFG\Muster+allg. Schreiben\Internetauftritt\"/>
    </mc:Choice>
  </mc:AlternateContent>
  <bookViews>
    <workbookView xWindow="0" yWindow="0" windowWidth="25200" windowHeight="11850"/>
  </bookViews>
  <sheets>
    <sheet name="Hinweise" sheetId="6" r:id="rId1"/>
    <sheet name="1-Übersicht Vergabe" sheetId="2" r:id="rId2"/>
    <sheet name="2-Übersicht Rechnungen" sheetId="3" r:id="rId3"/>
    <sheet name="3 - LVwA Rechnungen ges." sheetId="5" r:id="rId4"/>
    <sheet name="4 - LVwA " sheetId="7" r:id="rId5"/>
    <sheet name="Tabelle1" sheetId="9" r:id="rId6"/>
    <sheet name="Tabelle3" sheetId="8" r:id="rId7"/>
  </sheets>
  <definedNames>
    <definedName name="_xlnm._FilterDatabase" localSheetId="1" hidden="1">'1-Übersicht Vergabe'!$A$7:$M$42</definedName>
    <definedName name="_xlnm._FilterDatabase" localSheetId="2" hidden="1">'2-Übersicht Rechnungen'!$B$7:$Q$207</definedName>
    <definedName name="_xlnm._FilterDatabase" localSheetId="3" hidden="1">'3 - LVwA Rechnungen ges.'!$C$7:$P$208</definedName>
    <definedName name="_xlnm.Print_Area" localSheetId="1">'1-Übersicht Vergabe'!$A$1:$P$44</definedName>
    <definedName name="_xlnm.Print_Area" localSheetId="2">'2-Übersicht Rechnungen'!$A$1:$T$210</definedName>
    <definedName name="_xlnm.Print_Area" localSheetId="3">'3 - LVwA Rechnungen ges.'!$A$1:$V$210</definedName>
    <definedName name="_xlnm.Print_Area" localSheetId="4">'4 - LVwA '!$A$1:$V$52</definedName>
    <definedName name="_xlnm.Print_Area" localSheetId="0">Hinweise!$A$1:$N$58</definedName>
    <definedName name="_xlnm.Print_Titles" localSheetId="2">'2-Übersicht Rechnungen'!$1:$7</definedName>
    <definedName name="_xlnm.Print_Titles" localSheetId="3">'3 - LVwA Rechnungen ges.'!$7:$7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7" l="1"/>
  <c r="E13" i="7" l="1"/>
  <c r="E18" i="7"/>
  <c r="T24" i="7" l="1"/>
  <c r="I15" i="7" l="1"/>
  <c r="I16" i="2" l="1"/>
  <c r="I17" i="2"/>
  <c r="I18" i="2"/>
  <c r="L14" i="3" l="1"/>
  <c r="L15" i="3"/>
  <c r="I47" i="6" l="1"/>
  <c r="K47" i="6" s="1"/>
  <c r="P10" i="5" l="1"/>
  <c r="S10" i="5"/>
  <c r="P11" i="5"/>
  <c r="S11" i="5"/>
  <c r="P12" i="5"/>
  <c r="S12" i="5"/>
  <c r="P13" i="5"/>
  <c r="S13" i="5"/>
  <c r="P14" i="5"/>
  <c r="S14" i="5"/>
  <c r="P15" i="5"/>
  <c r="S15" i="5"/>
  <c r="P16" i="5"/>
  <c r="S16" i="5"/>
  <c r="P17" i="5"/>
  <c r="S17" i="5"/>
  <c r="P18" i="5"/>
  <c r="S18" i="5"/>
  <c r="P19" i="5"/>
  <c r="S19" i="5"/>
  <c r="P20" i="5"/>
  <c r="S20" i="5"/>
  <c r="P21" i="5"/>
  <c r="S21" i="5"/>
  <c r="P22" i="5"/>
  <c r="S22" i="5"/>
  <c r="P23" i="5"/>
  <c r="S23" i="5"/>
  <c r="P24" i="5"/>
  <c r="S24" i="5"/>
  <c r="P25" i="5"/>
  <c r="S25" i="5"/>
  <c r="P26" i="5"/>
  <c r="S26" i="5"/>
  <c r="P27" i="5"/>
  <c r="S27" i="5"/>
  <c r="P28" i="5"/>
  <c r="S28" i="5"/>
  <c r="P29" i="5"/>
  <c r="S29" i="5"/>
  <c r="P30" i="5"/>
  <c r="S30" i="5"/>
  <c r="P31" i="5"/>
  <c r="S31" i="5"/>
  <c r="P32" i="5"/>
  <c r="S32" i="5"/>
  <c r="P33" i="5"/>
  <c r="S33" i="5"/>
  <c r="P34" i="5"/>
  <c r="S34" i="5"/>
  <c r="P35" i="5"/>
  <c r="S35" i="5"/>
  <c r="P36" i="5"/>
  <c r="S36" i="5"/>
  <c r="P37" i="5"/>
  <c r="S37" i="5"/>
  <c r="P38" i="5"/>
  <c r="S38" i="5"/>
  <c r="P39" i="5"/>
  <c r="S39" i="5"/>
  <c r="P40" i="5"/>
  <c r="S40" i="5"/>
  <c r="P41" i="5"/>
  <c r="S41" i="5"/>
  <c r="P42" i="5"/>
  <c r="S42" i="5"/>
  <c r="P43" i="5"/>
  <c r="S43" i="5"/>
  <c r="P44" i="5"/>
  <c r="S44" i="5"/>
  <c r="P45" i="5"/>
  <c r="S45" i="5"/>
  <c r="P46" i="5"/>
  <c r="S46" i="5"/>
  <c r="P47" i="5"/>
  <c r="S47" i="5"/>
  <c r="P48" i="5"/>
  <c r="S48" i="5"/>
  <c r="P49" i="5"/>
  <c r="S49" i="5"/>
  <c r="P50" i="5"/>
  <c r="S50" i="5"/>
  <c r="P51" i="5"/>
  <c r="S51" i="5"/>
  <c r="P52" i="5"/>
  <c r="S52" i="5"/>
  <c r="P53" i="5"/>
  <c r="S53" i="5"/>
  <c r="P54" i="5"/>
  <c r="S54" i="5"/>
  <c r="P55" i="5"/>
  <c r="S55" i="5"/>
  <c r="P56" i="5"/>
  <c r="S56" i="5"/>
  <c r="P57" i="5"/>
  <c r="S57" i="5"/>
  <c r="P58" i="5"/>
  <c r="S58" i="5"/>
  <c r="P59" i="5"/>
  <c r="S59" i="5"/>
  <c r="P60" i="5"/>
  <c r="S60" i="5"/>
  <c r="P61" i="5"/>
  <c r="S61" i="5"/>
  <c r="P62" i="5"/>
  <c r="S62" i="5"/>
  <c r="P63" i="5"/>
  <c r="S63" i="5"/>
  <c r="P64" i="5"/>
  <c r="S64" i="5"/>
  <c r="P65" i="5"/>
  <c r="S65" i="5"/>
  <c r="P66" i="5"/>
  <c r="S66" i="5"/>
  <c r="P67" i="5"/>
  <c r="S67" i="5"/>
  <c r="P68" i="5"/>
  <c r="S68" i="5"/>
  <c r="P69" i="5"/>
  <c r="S69" i="5"/>
  <c r="P70" i="5"/>
  <c r="S70" i="5"/>
  <c r="P71" i="5"/>
  <c r="S71" i="5"/>
  <c r="P72" i="5"/>
  <c r="S72" i="5"/>
  <c r="P73" i="5"/>
  <c r="S73" i="5"/>
  <c r="P74" i="5"/>
  <c r="S74" i="5"/>
  <c r="P75" i="5"/>
  <c r="S75" i="5"/>
  <c r="P76" i="5"/>
  <c r="S76" i="5"/>
  <c r="P77" i="5"/>
  <c r="S77" i="5"/>
  <c r="P78" i="5"/>
  <c r="S78" i="5"/>
  <c r="P79" i="5"/>
  <c r="S79" i="5"/>
  <c r="P80" i="5"/>
  <c r="S80" i="5"/>
  <c r="P81" i="5"/>
  <c r="S81" i="5"/>
  <c r="P82" i="5"/>
  <c r="S82" i="5"/>
  <c r="P83" i="5"/>
  <c r="S83" i="5"/>
  <c r="P84" i="5"/>
  <c r="S84" i="5"/>
  <c r="P85" i="5"/>
  <c r="S85" i="5"/>
  <c r="P86" i="5"/>
  <c r="S86" i="5"/>
  <c r="P87" i="5"/>
  <c r="S87" i="5"/>
  <c r="P88" i="5"/>
  <c r="S88" i="5"/>
  <c r="P89" i="5"/>
  <c r="S89" i="5"/>
  <c r="P90" i="5"/>
  <c r="S90" i="5"/>
  <c r="P91" i="5"/>
  <c r="S91" i="5"/>
  <c r="P92" i="5"/>
  <c r="S92" i="5"/>
  <c r="P93" i="5"/>
  <c r="S93" i="5"/>
  <c r="P94" i="5"/>
  <c r="S94" i="5"/>
  <c r="P95" i="5"/>
  <c r="S95" i="5"/>
  <c r="P96" i="5"/>
  <c r="S96" i="5"/>
  <c r="P97" i="5"/>
  <c r="S97" i="5"/>
  <c r="P98" i="5"/>
  <c r="S98" i="5"/>
  <c r="P99" i="5"/>
  <c r="S99" i="5"/>
  <c r="P100" i="5"/>
  <c r="S100" i="5"/>
  <c r="P101" i="5"/>
  <c r="S101" i="5"/>
  <c r="P102" i="5"/>
  <c r="S102" i="5"/>
  <c r="P103" i="5"/>
  <c r="S103" i="5"/>
  <c r="P104" i="5"/>
  <c r="S104" i="5"/>
  <c r="P105" i="5"/>
  <c r="S105" i="5"/>
  <c r="P106" i="5"/>
  <c r="S106" i="5"/>
  <c r="P107" i="5"/>
  <c r="S107" i="5"/>
  <c r="P108" i="5"/>
  <c r="S108" i="5"/>
  <c r="P109" i="5"/>
  <c r="S109" i="5"/>
  <c r="P110" i="5"/>
  <c r="S110" i="5"/>
  <c r="P111" i="5"/>
  <c r="S111" i="5"/>
  <c r="P112" i="5"/>
  <c r="S112" i="5"/>
  <c r="P113" i="5"/>
  <c r="S113" i="5"/>
  <c r="P114" i="5"/>
  <c r="S114" i="5"/>
  <c r="P115" i="5"/>
  <c r="S115" i="5"/>
  <c r="P116" i="5"/>
  <c r="S116" i="5"/>
  <c r="P117" i="5"/>
  <c r="S117" i="5"/>
  <c r="P118" i="5"/>
  <c r="S118" i="5"/>
  <c r="P119" i="5"/>
  <c r="S119" i="5"/>
  <c r="P120" i="5"/>
  <c r="S120" i="5"/>
  <c r="P121" i="5"/>
  <c r="S121" i="5"/>
  <c r="P122" i="5"/>
  <c r="S122" i="5"/>
  <c r="P123" i="5"/>
  <c r="S123" i="5"/>
  <c r="P124" i="5"/>
  <c r="S124" i="5"/>
  <c r="P125" i="5"/>
  <c r="S125" i="5"/>
  <c r="P126" i="5"/>
  <c r="S126" i="5"/>
  <c r="P127" i="5"/>
  <c r="S127" i="5"/>
  <c r="P128" i="5"/>
  <c r="S128" i="5"/>
  <c r="P129" i="5"/>
  <c r="S129" i="5"/>
  <c r="P130" i="5"/>
  <c r="S130" i="5"/>
  <c r="P131" i="5"/>
  <c r="S131" i="5"/>
  <c r="P132" i="5"/>
  <c r="S132" i="5"/>
  <c r="P133" i="5"/>
  <c r="S133" i="5"/>
  <c r="P134" i="5"/>
  <c r="S134" i="5"/>
  <c r="P135" i="5"/>
  <c r="S135" i="5"/>
  <c r="P136" i="5"/>
  <c r="S136" i="5"/>
  <c r="P137" i="5"/>
  <c r="S137" i="5"/>
  <c r="P138" i="5"/>
  <c r="S138" i="5"/>
  <c r="P139" i="5"/>
  <c r="S139" i="5"/>
  <c r="P140" i="5"/>
  <c r="S140" i="5"/>
  <c r="P141" i="5"/>
  <c r="S141" i="5"/>
  <c r="P142" i="5"/>
  <c r="S142" i="5"/>
  <c r="P143" i="5"/>
  <c r="S143" i="5"/>
  <c r="P144" i="5"/>
  <c r="S144" i="5"/>
  <c r="P145" i="5"/>
  <c r="S145" i="5"/>
  <c r="P146" i="5"/>
  <c r="S146" i="5"/>
  <c r="P147" i="5"/>
  <c r="S147" i="5"/>
  <c r="P148" i="5"/>
  <c r="S148" i="5"/>
  <c r="P149" i="5"/>
  <c r="S149" i="5"/>
  <c r="P150" i="5"/>
  <c r="S150" i="5"/>
  <c r="P151" i="5"/>
  <c r="S151" i="5"/>
  <c r="P152" i="5"/>
  <c r="S152" i="5"/>
  <c r="P153" i="5"/>
  <c r="S153" i="5"/>
  <c r="P154" i="5"/>
  <c r="S154" i="5"/>
  <c r="P155" i="5"/>
  <c r="S155" i="5"/>
  <c r="P156" i="5"/>
  <c r="S156" i="5"/>
  <c r="P157" i="5"/>
  <c r="S157" i="5"/>
  <c r="P158" i="5"/>
  <c r="S158" i="5"/>
  <c r="P159" i="5"/>
  <c r="S159" i="5"/>
  <c r="P160" i="5"/>
  <c r="S160" i="5"/>
  <c r="P161" i="5"/>
  <c r="S161" i="5"/>
  <c r="P162" i="5"/>
  <c r="S162" i="5"/>
  <c r="P163" i="5"/>
  <c r="S163" i="5"/>
  <c r="P164" i="5"/>
  <c r="S164" i="5"/>
  <c r="P165" i="5"/>
  <c r="S165" i="5"/>
  <c r="P166" i="5"/>
  <c r="S166" i="5"/>
  <c r="P167" i="5"/>
  <c r="S167" i="5"/>
  <c r="P168" i="5"/>
  <c r="S168" i="5"/>
  <c r="P169" i="5"/>
  <c r="S169" i="5"/>
  <c r="P170" i="5"/>
  <c r="S170" i="5"/>
  <c r="P171" i="5"/>
  <c r="S171" i="5"/>
  <c r="P172" i="5"/>
  <c r="S172" i="5"/>
  <c r="P173" i="5"/>
  <c r="S173" i="5"/>
  <c r="P174" i="5"/>
  <c r="S174" i="5"/>
  <c r="P175" i="5"/>
  <c r="S175" i="5"/>
  <c r="P176" i="5"/>
  <c r="S176" i="5"/>
  <c r="P177" i="5"/>
  <c r="S177" i="5"/>
  <c r="P178" i="5"/>
  <c r="S178" i="5"/>
  <c r="P179" i="5"/>
  <c r="S179" i="5"/>
  <c r="P180" i="5"/>
  <c r="S180" i="5"/>
  <c r="P181" i="5"/>
  <c r="S181" i="5"/>
  <c r="P182" i="5"/>
  <c r="S182" i="5"/>
  <c r="P183" i="5"/>
  <c r="S183" i="5"/>
  <c r="P184" i="5"/>
  <c r="S184" i="5"/>
  <c r="P185" i="5"/>
  <c r="S185" i="5"/>
  <c r="P186" i="5"/>
  <c r="S186" i="5"/>
  <c r="P187" i="5"/>
  <c r="S187" i="5"/>
  <c r="P188" i="5"/>
  <c r="S188" i="5"/>
  <c r="P189" i="5"/>
  <c r="S189" i="5"/>
  <c r="P190" i="5"/>
  <c r="S190" i="5"/>
  <c r="P191" i="5"/>
  <c r="S191" i="5"/>
  <c r="P192" i="5"/>
  <c r="S192" i="5"/>
  <c r="P193" i="5"/>
  <c r="S193" i="5"/>
  <c r="P194" i="5"/>
  <c r="S194" i="5"/>
  <c r="P195" i="5"/>
  <c r="S195" i="5"/>
  <c r="P196" i="5"/>
  <c r="S196" i="5"/>
  <c r="P197" i="5"/>
  <c r="S197" i="5"/>
  <c r="P198" i="5"/>
  <c r="S198" i="5"/>
  <c r="P199" i="5"/>
  <c r="S199" i="5"/>
  <c r="P200" i="5"/>
  <c r="S200" i="5"/>
  <c r="P201" i="5"/>
  <c r="S201" i="5"/>
  <c r="P202" i="5"/>
  <c r="S202" i="5"/>
  <c r="P203" i="5"/>
  <c r="S203" i="5"/>
  <c r="P204" i="5"/>
  <c r="S204" i="5"/>
  <c r="P205" i="5"/>
  <c r="S205" i="5"/>
  <c r="P206" i="5"/>
  <c r="S206" i="5"/>
  <c r="P207" i="5"/>
  <c r="S207" i="5"/>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L9" i="3"/>
  <c r="L10" i="3"/>
  <c r="L11" i="3"/>
  <c r="L12" i="3"/>
  <c r="L13"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K44" i="2"/>
  <c r="L44" i="2"/>
  <c r="M44" i="2"/>
  <c r="H44" i="2"/>
  <c r="G44" i="2"/>
  <c r="N1" i="5" l="1"/>
  <c r="I2" i="7"/>
  <c r="S9" i="5"/>
  <c r="S8" i="5"/>
  <c r="R209" i="3" l="1"/>
  <c r="N209" i="3"/>
  <c r="J209" i="3"/>
  <c r="I8" i="2" l="1"/>
  <c r="J8" i="2"/>
  <c r="I9" i="2"/>
  <c r="J9" i="2"/>
  <c r="I10" i="2"/>
  <c r="J10" i="2"/>
  <c r="I11" i="2"/>
  <c r="J11" i="2"/>
  <c r="I12" i="2"/>
  <c r="J12" i="2"/>
  <c r="I13" i="2"/>
  <c r="J13" i="2"/>
  <c r="I14" i="2"/>
  <c r="J14" i="2"/>
  <c r="I15" i="2"/>
  <c r="J15" i="2"/>
  <c r="J16" i="2"/>
  <c r="J17" i="2"/>
  <c r="J18" i="2"/>
  <c r="I19" i="2"/>
  <c r="J19"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J20" i="2"/>
  <c r="I20" i="2"/>
  <c r="I44" i="2" l="1"/>
  <c r="H22" i="7"/>
  <c r="Z172" i="5"/>
  <c r="Z173" i="5"/>
  <c r="Z174" i="5"/>
  <c r="Z175" i="5"/>
  <c r="Z176" i="5"/>
  <c r="Z177" i="5"/>
  <c r="Z178" i="5"/>
  <c r="Z179" i="5"/>
  <c r="Z180" i="5"/>
  <c r="Z181" i="5"/>
  <c r="Z182" i="5"/>
  <c r="Z183" i="5"/>
  <c r="Z184" i="5"/>
  <c r="Z185" i="5"/>
  <c r="Z186" i="5"/>
  <c r="Z187" i="5"/>
  <c r="Z188" i="5"/>
  <c r="Z189" i="5"/>
  <c r="Z190" i="5"/>
  <c r="Z191" i="5"/>
  <c r="Z192" i="5"/>
  <c r="Z193" i="5"/>
  <c r="Z194" i="5"/>
  <c r="Z195" i="5"/>
  <c r="Z196" i="5"/>
  <c r="Z197" i="5"/>
  <c r="Z198" i="5"/>
  <c r="Z199" i="5"/>
  <c r="Z200" i="5"/>
  <c r="Z201" i="5"/>
  <c r="Z202" i="5"/>
  <c r="Z203" i="5"/>
  <c r="Z204" i="5"/>
  <c r="Z205" i="5"/>
  <c r="Z206" i="5"/>
  <c r="Z207" i="5"/>
  <c r="Z169" i="5"/>
  <c r="Z170" i="5"/>
  <c r="Z171" i="5"/>
  <c r="Z168" i="5"/>
  <c r="Z132" i="5"/>
  <c r="Z133" i="5"/>
  <c r="Z134" i="5"/>
  <c r="Z135" i="5"/>
  <c r="Z136" i="5"/>
  <c r="Z137" i="5"/>
  <c r="Z138" i="5"/>
  <c r="Z139" i="5"/>
  <c r="Z140" i="5"/>
  <c r="Z141" i="5"/>
  <c r="Z142" i="5"/>
  <c r="Z143" i="5"/>
  <c r="Z144" i="5"/>
  <c r="Z145" i="5"/>
  <c r="Z146" i="5"/>
  <c r="Z147" i="5"/>
  <c r="Z148" i="5"/>
  <c r="Z149" i="5"/>
  <c r="Z150" i="5"/>
  <c r="Z151" i="5"/>
  <c r="Z152" i="5"/>
  <c r="Z153" i="5"/>
  <c r="Z154" i="5"/>
  <c r="Z155" i="5"/>
  <c r="Z156" i="5"/>
  <c r="Z157" i="5"/>
  <c r="Z158" i="5"/>
  <c r="Z159" i="5"/>
  <c r="Z160" i="5"/>
  <c r="Z161" i="5"/>
  <c r="Z162" i="5"/>
  <c r="Z163" i="5"/>
  <c r="Z164" i="5"/>
  <c r="Z165" i="5"/>
  <c r="Z166" i="5"/>
  <c r="Z167" i="5"/>
  <c r="Z129" i="5"/>
  <c r="Z130" i="5"/>
  <c r="Z131" i="5"/>
  <c r="Z128" i="5"/>
  <c r="Z90" i="5"/>
  <c r="Z91" i="5"/>
  <c r="Z92" i="5"/>
  <c r="Z93" i="5"/>
  <c r="Z94" i="5"/>
  <c r="Z95" i="5"/>
  <c r="Z96" i="5"/>
  <c r="Z97" i="5"/>
  <c r="Z98" i="5"/>
  <c r="Z99" i="5"/>
  <c r="Z100" i="5"/>
  <c r="Z101" i="5"/>
  <c r="Z102" i="5"/>
  <c r="Z103" i="5"/>
  <c r="Z104" i="5"/>
  <c r="Z105" i="5"/>
  <c r="Z106" i="5"/>
  <c r="Z107" i="5"/>
  <c r="Z108" i="5"/>
  <c r="Z109" i="5"/>
  <c r="Z110" i="5"/>
  <c r="Z111" i="5"/>
  <c r="Z112" i="5"/>
  <c r="Z113" i="5"/>
  <c r="Z114" i="5"/>
  <c r="Z115" i="5"/>
  <c r="Z116" i="5"/>
  <c r="Z117" i="5"/>
  <c r="Z118" i="5"/>
  <c r="Z119" i="5"/>
  <c r="Z120" i="5"/>
  <c r="Z121" i="5"/>
  <c r="Z122" i="5"/>
  <c r="Z123" i="5"/>
  <c r="Z124" i="5"/>
  <c r="Z125" i="5"/>
  <c r="Z126" i="5"/>
  <c r="Z127" i="5"/>
  <c r="Z89" i="5"/>
  <c r="Z88" i="5"/>
  <c r="Z59" i="5"/>
  <c r="Z60" i="5"/>
  <c r="Z61" i="5"/>
  <c r="Z62" i="5"/>
  <c r="Z63" i="5"/>
  <c r="Z64" i="5"/>
  <c r="Z65" i="5"/>
  <c r="Z66" i="5"/>
  <c r="Z67" i="5"/>
  <c r="Z68" i="5"/>
  <c r="Z69" i="5"/>
  <c r="Z70" i="5"/>
  <c r="Z71" i="5"/>
  <c r="Z72" i="5"/>
  <c r="Z73" i="5"/>
  <c r="Z74" i="5"/>
  <c r="Z75" i="5"/>
  <c r="Z76" i="5"/>
  <c r="Z77" i="5"/>
  <c r="Z78" i="5"/>
  <c r="Z79" i="5"/>
  <c r="Z80" i="5"/>
  <c r="Z81" i="5"/>
  <c r="Z82" i="5"/>
  <c r="Z83" i="5"/>
  <c r="Z84" i="5"/>
  <c r="Z85" i="5"/>
  <c r="Z86" i="5"/>
  <c r="Z87" i="5"/>
  <c r="Z49" i="5"/>
  <c r="Z50" i="5"/>
  <c r="Z51" i="5"/>
  <c r="Z52" i="5"/>
  <c r="Z53" i="5"/>
  <c r="Z54" i="5"/>
  <c r="Z55" i="5"/>
  <c r="Z56" i="5"/>
  <c r="Z57" i="5"/>
  <c r="Z58" i="5"/>
  <c r="Z4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8" i="5"/>
  <c r="L8" i="3"/>
  <c r="M209" i="3" l="1"/>
  <c r="L209" i="3"/>
  <c r="G128" i="5"/>
  <c r="Q128" i="5" s="1"/>
  <c r="R128" i="5" s="1"/>
  <c r="S50" i="3"/>
  <c r="S51" i="3"/>
  <c r="S52" i="3"/>
  <c r="S53" i="3"/>
  <c r="S54" i="3"/>
  <c r="S55" i="3"/>
  <c r="S56" i="3"/>
  <c r="S57" i="3"/>
  <c r="S58" i="3"/>
  <c r="S60" i="3"/>
  <c r="S61" i="3"/>
  <c r="S62" i="3"/>
  <c r="S63" i="3"/>
  <c r="S64" i="3"/>
  <c r="S65" i="3"/>
  <c r="S66" i="3"/>
  <c r="S67" i="3"/>
  <c r="S68" i="3"/>
  <c r="S69" i="3"/>
  <c r="S70" i="3"/>
  <c r="S71" i="3"/>
  <c r="S72" i="3"/>
  <c r="S73" i="3"/>
  <c r="S74" i="3"/>
  <c r="S75" i="3"/>
  <c r="S76" i="3"/>
  <c r="S77" i="3"/>
  <c r="S78" i="3"/>
  <c r="S79" i="3"/>
  <c r="S80" i="3"/>
  <c r="S81" i="3"/>
  <c r="S82" i="3"/>
  <c r="S83" i="3"/>
  <c r="S84" i="3"/>
  <c r="S85" i="3"/>
  <c r="S86" i="3"/>
  <c r="O8" i="5"/>
  <c r="O9" i="5"/>
  <c r="O10" i="5"/>
  <c r="O11" i="5"/>
  <c r="O12" i="5"/>
  <c r="O13" i="5"/>
  <c r="O14" i="5"/>
  <c r="O15" i="5"/>
  <c r="O16" i="5"/>
  <c r="O17" i="5"/>
  <c r="O18" i="5"/>
  <c r="O19" i="5"/>
  <c r="O20" i="5"/>
  <c r="O21" i="5"/>
  <c r="O22" i="5"/>
  <c r="O23" i="5"/>
  <c r="O24" i="5"/>
  <c r="O25" i="5"/>
  <c r="O26" i="5"/>
  <c r="O27" i="5"/>
  <c r="O28" i="5"/>
  <c r="O29" i="5"/>
  <c r="O30" i="5"/>
  <c r="O31" i="5"/>
  <c r="G207" i="5"/>
  <c r="Q207" i="5" s="1"/>
  <c r="R207" i="5" s="1"/>
  <c r="G125" i="5"/>
  <c r="Q125" i="5" s="1"/>
  <c r="R125" i="5" s="1"/>
  <c r="G126" i="5"/>
  <c r="Q126" i="5" s="1"/>
  <c r="R126" i="5" s="1"/>
  <c r="G127" i="5"/>
  <c r="Q127" i="5" s="1"/>
  <c r="R127" i="5" s="1"/>
  <c r="S59" i="3"/>
  <c r="AB127" i="5" l="1"/>
  <c r="AB125" i="5"/>
  <c r="AB126" i="5"/>
  <c r="AB207" i="5"/>
  <c r="S87" i="3"/>
  <c r="S48" i="3"/>
  <c r="B8" i="5" l="1"/>
  <c r="D3" i="5"/>
  <c r="K50" i="5" l="1"/>
  <c r="K51" i="5"/>
  <c r="P8" i="5" l="1"/>
  <c r="D13" i="7" l="1"/>
  <c r="P9" i="5" l="1"/>
  <c r="B10" i="5" l="1"/>
  <c r="C8" i="5"/>
  <c r="E9" i="5"/>
  <c r="O11" i="3" l="1"/>
  <c r="S11" i="3" l="1"/>
  <c r="K24" i="5"/>
  <c r="D3" i="7" l="1"/>
  <c r="D2" i="7"/>
  <c r="I1" i="7"/>
  <c r="D1" i="7"/>
  <c r="K12" i="7"/>
  <c r="K11" i="7"/>
  <c r="D41" i="7" l="1"/>
  <c r="D42" i="7"/>
  <c r="J25" i="5"/>
  <c r="N1" i="3"/>
  <c r="I1" i="3"/>
  <c r="AE6" i="5" l="1"/>
  <c r="J12" i="7"/>
  <c r="J11" i="7"/>
  <c r="R208" i="5" l="1"/>
  <c r="K8" i="5"/>
  <c r="F13" i="7" l="1"/>
  <c r="G13" i="7"/>
  <c r="H13" i="7"/>
  <c r="I13" i="7"/>
  <c r="K13" i="7" l="1"/>
  <c r="F28" i="7" s="1"/>
  <c r="G28" i="7" s="1"/>
  <c r="J13" i="7"/>
  <c r="D43" i="7" l="1"/>
  <c r="W5" i="5"/>
  <c r="S169" i="3"/>
  <c r="S170" i="3"/>
  <c r="S171" i="3"/>
  <c r="S172" i="3"/>
  <c r="S173" i="3"/>
  <c r="S174" i="3"/>
  <c r="S175" i="3"/>
  <c r="S176" i="3"/>
  <c r="S177" i="3"/>
  <c r="S178" i="3"/>
  <c r="S179" i="3"/>
  <c r="S180" i="3"/>
  <c r="S181" i="3"/>
  <c r="S182" i="3"/>
  <c r="S183" i="3"/>
  <c r="S184" i="3"/>
  <c r="S185" i="3"/>
  <c r="S186" i="3"/>
  <c r="S187" i="3"/>
  <c r="S188" i="3"/>
  <c r="S189" i="3"/>
  <c r="S190" i="3"/>
  <c r="S191" i="3"/>
  <c r="S192" i="3"/>
  <c r="S193" i="3"/>
  <c r="S194" i="3"/>
  <c r="S195" i="3"/>
  <c r="S196" i="3"/>
  <c r="S197" i="3"/>
  <c r="S198" i="3"/>
  <c r="S199" i="3"/>
  <c r="S200" i="3"/>
  <c r="S201" i="3"/>
  <c r="S202" i="3"/>
  <c r="S203" i="3"/>
  <c r="S204" i="3"/>
  <c r="S205" i="3"/>
  <c r="S206" i="3"/>
  <c r="S207" i="3"/>
  <c r="S168"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30" i="3"/>
  <c r="S131" i="3"/>
  <c r="S132" i="3"/>
  <c r="S133" i="3"/>
  <c r="S134" i="3"/>
  <c r="S127" i="3" l="1"/>
  <c r="S123" i="3"/>
  <c r="S121" i="3"/>
  <c r="S117" i="3"/>
  <c r="S111" i="3"/>
  <c r="S107" i="3"/>
  <c r="S103" i="3"/>
  <c r="S99" i="3"/>
  <c r="S97" i="3"/>
  <c r="S93" i="3"/>
  <c r="S91" i="3"/>
  <c r="S88" i="3"/>
  <c r="S126" i="3"/>
  <c r="S124" i="3"/>
  <c r="S122" i="3"/>
  <c r="S120" i="3"/>
  <c r="S118" i="3"/>
  <c r="S116" i="3"/>
  <c r="S114" i="3"/>
  <c r="S112" i="3"/>
  <c r="S110" i="3"/>
  <c r="S108" i="3"/>
  <c r="S106" i="3"/>
  <c r="S104" i="3"/>
  <c r="S102" i="3"/>
  <c r="S100" i="3"/>
  <c r="S98" i="3"/>
  <c r="S96" i="3"/>
  <c r="S94" i="3"/>
  <c r="S92" i="3"/>
  <c r="S90" i="3"/>
  <c r="S128" i="3"/>
  <c r="S129" i="3"/>
  <c r="S49" i="3"/>
  <c r="S125" i="3"/>
  <c r="S119" i="3"/>
  <c r="S115" i="3"/>
  <c r="S113" i="3"/>
  <c r="S109" i="3"/>
  <c r="S105" i="3"/>
  <c r="S101" i="3"/>
  <c r="S95" i="3"/>
  <c r="S89" i="3"/>
  <c r="N47" i="6"/>
  <c r="O26" i="3"/>
  <c r="O27" i="3"/>
  <c r="O28" i="3"/>
  <c r="O29" i="3"/>
  <c r="O30" i="3"/>
  <c r="O31" i="3"/>
  <c r="O32" i="3"/>
  <c r="O8" i="3"/>
  <c r="O9" i="3"/>
  <c r="O10" i="3"/>
  <c r="O12" i="3"/>
  <c r="O13" i="3"/>
  <c r="O14" i="3"/>
  <c r="O15" i="3"/>
  <c r="O16" i="3"/>
  <c r="O17" i="3"/>
  <c r="O18" i="3"/>
  <c r="O19" i="3"/>
  <c r="O20" i="3"/>
  <c r="O21" i="3"/>
  <c r="O22" i="3"/>
  <c r="O23" i="3"/>
  <c r="O24" i="3"/>
  <c r="O25" i="3"/>
  <c r="O209" i="3" l="1"/>
  <c r="S24" i="3"/>
  <c r="S18" i="3"/>
  <c r="S14" i="3"/>
  <c r="S9" i="3"/>
  <c r="S45" i="3"/>
  <c r="S41" i="3"/>
  <c r="S37" i="3"/>
  <c r="S31" i="3"/>
  <c r="S29" i="3"/>
  <c r="S25" i="3"/>
  <c r="S23" i="3"/>
  <c r="S21" i="3"/>
  <c r="S19" i="3"/>
  <c r="S17" i="3"/>
  <c r="S15" i="3"/>
  <c r="S13" i="3"/>
  <c r="S46" i="3"/>
  <c r="S44" i="3"/>
  <c r="S42" i="3"/>
  <c r="S40" i="3"/>
  <c r="S38" i="3"/>
  <c r="S36" i="3"/>
  <c r="S34" i="3"/>
  <c r="S32" i="3"/>
  <c r="S30" i="3"/>
  <c r="S28" i="3"/>
  <c r="S26" i="3"/>
  <c r="S22" i="3"/>
  <c r="S20" i="3"/>
  <c r="S16" i="3"/>
  <c r="S12" i="3"/>
  <c r="S47" i="3"/>
  <c r="S43" i="3"/>
  <c r="S39" i="3"/>
  <c r="S35" i="3"/>
  <c r="S33" i="3"/>
  <c r="S27" i="3"/>
  <c r="S10" i="3"/>
  <c r="M19" i="5"/>
  <c r="K66" i="5"/>
  <c r="S8" i="3" l="1"/>
  <c r="S209" i="3" s="1"/>
  <c r="P209" i="3"/>
  <c r="J10" i="5"/>
  <c r="B170" i="5" l="1"/>
  <c r="C170" i="5"/>
  <c r="D170" i="5"/>
  <c r="E170" i="5"/>
  <c r="F170" i="5"/>
  <c r="G170" i="5"/>
  <c r="Q170" i="5" s="1"/>
  <c r="R170" i="5" s="1"/>
  <c r="H170" i="5"/>
  <c r="I170" i="5"/>
  <c r="J170" i="5"/>
  <c r="K170" i="5"/>
  <c r="L170" i="5"/>
  <c r="N170" i="5"/>
  <c r="O170" i="5"/>
  <c r="B171" i="5"/>
  <c r="C171" i="5"/>
  <c r="D171" i="5"/>
  <c r="E171" i="5"/>
  <c r="F171" i="5"/>
  <c r="G171" i="5"/>
  <c r="Q171" i="5" s="1"/>
  <c r="R171" i="5" s="1"/>
  <c r="H171" i="5"/>
  <c r="I171" i="5"/>
  <c r="J171" i="5"/>
  <c r="K171" i="5"/>
  <c r="L171" i="5"/>
  <c r="N171" i="5"/>
  <c r="O171" i="5"/>
  <c r="B172" i="5"/>
  <c r="C172" i="5"/>
  <c r="D172" i="5"/>
  <c r="E172" i="5"/>
  <c r="F172" i="5"/>
  <c r="G172" i="5"/>
  <c r="Q172" i="5" s="1"/>
  <c r="R172" i="5" s="1"/>
  <c r="H172" i="5"/>
  <c r="I172" i="5"/>
  <c r="J172" i="5"/>
  <c r="K172" i="5"/>
  <c r="L172" i="5"/>
  <c r="N172" i="5"/>
  <c r="O172" i="5"/>
  <c r="B173" i="5"/>
  <c r="C173" i="5"/>
  <c r="D173" i="5"/>
  <c r="E173" i="5"/>
  <c r="F173" i="5"/>
  <c r="G173" i="5"/>
  <c r="Q173" i="5" s="1"/>
  <c r="R173" i="5" s="1"/>
  <c r="H173" i="5"/>
  <c r="I173" i="5"/>
  <c r="J173" i="5"/>
  <c r="K173" i="5"/>
  <c r="L173" i="5"/>
  <c r="N173" i="5"/>
  <c r="O173" i="5"/>
  <c r="B174" i="5"/>
  <c r="C174" i="5"/>
  <c r="D174" i="5"/>
  <c r="E174" i="5"/>
  <c r="F174" i="5"/>
  <c r="G174" i="5"/>
  <c r="Q174" i="5" s="1"/>
  <c r="R174" i="5" s="1"/>
  <c r="H174" i="5"/>
  <c r="I174" i="5"/>
  <c r="J174" i="5"/>
  <c r="K174" i="5"/>
  <c r="L174" i="5"/>
  <c r="N174" i="5"/>
  <c r="O174" i="5"/>
  <c r="B175" i="5"/>
  <c r="C175" i="5"/>
  <c r="D175" i="5"/>
  <c r="E175" i="5"/>
  <c r="F175" i="5"/>
  <c r="G175" i="5"/>
  <c r="Q175" i="5" s="1"/>
  <c r="R175" i="5" s="1"/>
  <c r="H175" i="5"/>
  <c r="I175" i="5"/>
  <c r="J175" i="5"/>
  <c r="K175" i="5"/>
  <c r="L175" i="5"/>
  <c r="N175" i="5"/>
  <c r="O175" i="5"/>
  <c r="B176" i="5"/>
  <c r="C176" i="5"/>
  <c r="D176" i="5"/>
  <c r="E176" i="5"/>
  <c r="F176" i="5"/>
  <c r="G176" i="5"/>
  <c r="Q176" i="5" s="1"/>
  <c r="R176" i="5" s="1"/>
  <c r="H176" i="5"/>
  <c r="I176" i="5"/>
  <c r="J176" i="5"/>
  <c r="K176" i="5"/>
  <c r="L176" i="5"/>
  <c r="N176" i="5"/>
  <c r="O176" i="5"/>
  <c r="B177" i="5"/>
  <c r="C177" i="5"/>
  <c r="D177" i="5"/>
  <c r="E177" i="5"/>
  <c r="F177" i="5"/>
  <c r="G177" i="5"/>
  <c r="Q177" i="5" s="1"/>
  <c r="R177" i="5" s="1"/>
  <c r="H177" i="5"/>
  <c r="I177" i="5"/>
  <c r="J177" i="5"/>
  <c r="K177" i="5"/>
  <c r="L177" i="5"/>
  <c r="N177" i="5"/>
  <c r="O177" i="5"/>
  <c r="B178" i="5"/>
  <c r="C178" i="5"/>
  <c r="D178" i="5"/>
  <c r="E178" i="5"/>
  <c r="F178" i="5"/>
  <c r="G178" i="5"/>
  <c r="Q178" i="5" s="1"/>
  <c r="R178" i="5" s="1"/>
  <c r="H178" i="5"/>
  <c r="I178" i="5"/>
  <c r="J178" i="5"/>
  <c r="K178" i="5"/>
  <c r="L178" i="5"/>
  <c r="N178" i="5"/>
  <c r="O178" i="5"/>
  <c r="B179" i="5"/>
  <c r="C179" i="5"/>
  <c r="D179" i="5"/>
  <c r="E179" i="5"/>
  <c r="F179" i="5"/>
  <c r="G179" i="5"/>
  <c r="Q179" i="5" s="1"/>
  <c r="R179" i="5" s="1"/>
  <c r="H179" i="5"/>
  <c r="I179" i="5"/>
  <c r="J179" i="5"/>
  <c r="K179" i="5"/>
  <c r="L179" i="5"/>
  <c r="N179" i="5"/>
  <c r="O179" i="5"/>
  <c r="B180" i="5"/>
  <c r="C180" i="5"/>
  <c r="D180" i="5"/>
  <c r="E180" i="5"/>
  <c r="F180" i="5"/>
  <c r="G180" i="5"/>
  <c r="Q180" i="5" s="1"/>
  <c r="R180" i="5" s="1"/>
  <c r="H180" i="5"/>
  <c r="I180" i="5"/>
  <c r="J180" i="5"/>
  <c r="K180" i="5"/>
  <c r="L180" i="5"/>
  <c r="N180" i="5"/>
  <c r="O180" i="5"/>
  <c r="B181" i="5"/>
  <c r="C181" i="5"/>
  <c r="D181" i="5"/>
  <c r="E181" i="5"/>
  <c r="F181" i="5"/>
  <c r="G181" i="5"/>
  <c r="Q181" i="5" s="1"/>
  <c r="R181" i="5" s="1"/>
  <c r="H181" i="5"/>
  <c r="I181" i="5"/>
  <c r="J181" i="5"/>
  <c r="K181" i="5"/>
  <c r="L181" i="5"/>
  <c r="N181" i="5"/>
  <c r="O181" i="5"/>
  <c r="B182" i="5"/>
  <c r="C182" i="5"/>
  <c r="D182" i="5"/>
  <c r="E182" i="5"/>
  <c r="F182" i="5"/>
  <c r="G182" i="5"/>
  <c r="Q182" i="5" s="1"/>
  <c r="R182" i="5" s="1"/>
  <c r="H182" i="5"/>
  <c r="I182" i="5"/>
  <c r="J182" i="5"/>
  <c r="K182" i="5"/>
  <c r="L182" i="5"/>
  <c r="N182" i="5"/>
  <c r="O182" i="5"/>
  <c r="B183" i="5"/>
  <c r="C183" i="5"/>
  <c r="D183" i="5"/>
  <c r="E183" i="5"/>
  <c r="F183" i="5"/>
  <c r="G183" i="5"/>
  <c r="Q183" i="5" s="1"/>
  <c r="R183" i="5" s="1"/>
  <c r="H183" i="5"/>
  <c r="I183" i="5"/>
  <c r="J183" i="5"/>
  <c r="K183" i="5"/>
  <c r="L183" i="5"/>
  <c r="M183" i="5"/>
  <c r="N183" i="5"/>
  <c r="O183" i="5"/>
  <c r="B184" i="5"/>
  <c r="C184" i="5"/>
  <c r="D184" i="5"/>
  <c r="E184" i="5"/>
  <c r="F184" i="5"/>
  <c r="G184" i="5"/>
  <c r="Q184" i="5" s="1"/>
  <c r="R184" i="5" s="1"/>
  <c r="H184" i="5"/>
  <c r="I184" i="5"/>
  <c r="J184" i="5"/>
  <c r="K184" i="5"/>
  <c r="L184" i="5"/>
  <c r="N184" i="5"/>
  <c r="O184" i="5"/>
  <c r="B185" i="5"/>
  <c r="C185" i="5"/>
  <c r="D185" i="5"/>
  <c r="E185" i="5"/>
  <c r="F185" i="5"/>
  <c r="G185" i="5"/>
  <c r="Q185" i="5" s="1"/>
  <c r="R185" i="5" s="1"/>
  <c r="H185" i="5"/>
  <c r="I185" i="5"/>
  <c r="J185" i="5"/>
  <c r="K185" i="5"/>
  <c r="L185" i="5"/>
  <c r="N185" i="5"/>
  <c r="O185" i="5"/>
  <c r="B186" i="5"/>
  <c r="C186" i="5"/>
  <c r="D186" i="5"/>
  <c r="E186" i="5"/>
  <c r="F186" i="5"/>
  <c r="G186" i="5"/>
  <c r="Q186" i="5" s="1"/>
  <c r="R186" i="5" s="1"/>
  <c r="H186" i="5"/>
  <c r="I186" i="5"/>
  <c r="J186" i="5"/>
  <c r="K186" i="5"/>
  <c r="L186" i="5"/>
  <c r="N186" i="5"/>
  <c r="O186" i="5"/>
  <c r="B187" i="5"/>
  <c r="C187" i="5"/>
  <c r="D187" i="5"/>
  <c r="E187" i="5"/>
  <c r="F187" i="5"/>
  <c r="G187" i="5"/>
  <c r="Q187" i="5" s="1"/>
  <c r="R187" i="5" s="1"/>
  <c r="H187" i="5"/>
  <c r="I187" i="5"/>
  <c r="J187" i="5"/>
  <c r="K187" i="5"/>
  <c r="L187" i="5"/>
  <c r="N187" i="5"/>
  <c r="O187" i="5"/>
  <c r="B188" i="5"/>
  <c r="C188" i="5"/>
  <c r="D188" i="5"/>
  <c r="E188" i="5"/>
  <c r="F188" i="5"/>
  <c r="G188" i="5"/>
  <c r="Q188" i="5" s="1"/>
  <c r="R188" i="5" s="1"/>
  <c r="H188" i="5"/>
  <c r="I188" i="5"/>
  <c r="J188" i="5"/>
  <c r="K188" i="5"/>
  <c r="L188" i="5"/>
  <c r="N188" i="5"/>
  <c r="O188" i="5"/>
  <c r="B189" i="5"/>
  <c r="C189" i="5"/>
  <c r="D189" i="5"/>
  <c r="E189" i="5"/>
  <c r="F189" i="5"/>
  <c r="G189" i="5"/>
  <c r="Q189" i="5" s="1"/>
  <c r="R189" i="5" s="1"/>
  <c r="H189" i="5"/>
  <c r="I189" i="5"/>
  <c r="J189" i="5"/>
  <c r="K189" i="5"/>
  <c r="L189" i="5"/>
  <c r="N189" i="5"/>
  <c r="O189" i="5"/>
  <c r="B190" i="5"/>
  <c r="C190" i="5"/>
  <c r="D190" i="5"/>
  <c r="E190" i="5"/>
  <c r="F190" i="5"/>
  <c r="G190" i="5"/>
  <c r="Q190" i="5" s="1"/>
  <c r="R190" i="5" s="1"/>
  <c r="H190" i="5"/>
  <c r="I190" i="5"/>
  <c r="J190" i="5"/>
  <c r="K190" i="5"/>
  <c r="L190" i="5"/>
  <c r="N190" i="5"/>
  <c r="O190" i="5"/>
  <c r="B191" i="5"/>
  <c r="C191" i="5"/>
  <c r="D191" i="5"/>
  <c r="E191" i="5"/>
  <c r="F191" i="5"/>
  <c r="G191" i="5"/>
  <c r="Q191" i="5" s="1"/>
  <c r="R191" i="5" s="1"/>
  <c r="H191" i="5"/>
  <c r="I191" i="5"/>
  <c r="J191" i="5"/>
  <c r="K191" i="5"/>
  <c r="L191" i="5"/>
  <c r="N191" i="5"/>
  <c r="O191" i="5"/>
  <c r="B192" i="5"/>
  <c r="C192" i="5"/>
  <c r="D192" i="5"/>
  <c r="E192" i="5"/>
  <c r="F192" i="5"/>
  <c r="G192" i="5"/>
  <c r="Q192" i="5" s="1"/>
  <c r="R192" i="5" s="1"/>
  <c r="H192" i="5"/>
  <c r="I192" i="5"/>
  <c r="J192" i="5"/>
  <c r="K192" i="5"/>
  <c r="L192" i="5"/>
  <c r="N192" i="5"/>
  <c r="O192" i="5"/>
  <c r="B193" i="5"/>
  <c r="C193" i="5"/>
  <c r="D193" i="5"/>
  <c r="E193" i="5"/>
  <c r="F193" i="5"/>
  <c r="G193" i="5"/>
  <c r="Q193" i="5" s="1"/>
  <c r="R193" i="5" s="1"/>
  <c r="H193" i="5"/>
  <c r="I193" i="5"/>
  <c r="J193" i="5"/>
  <c r="K193" i="5"/>
  <c r="L193" i="5"/>
  <c r="N193" i="5"/>
  <c r="O193" i="5"/>
  <c r="B194" i="5"/>
  <c r="C194" i="5"/>
  <c r="D194" i="5"/>
  <c r="E194" i="5"/>
  <c r="F194" i="5"/>
  <c r="G194" i="5"/>
  <c r="Q194" i="5" s="1"/>
  <c r="R194" i="5" s="1"/>
  <c r="H194" i="5"/>
  <c r="I194" i="5"/>
  <c r="J194" i="5"/>
  <c r="K194" i="5"/>
  <c r="L194" i="5"/>
  <c r="N194" i="5"/>
  <c r="O194" i="5"/>
  <c r="B195" i="5"/>
  <c r="C195" i="5"/>
  <c r="D195" i="5"/>
  <c r="E195" i="5"/>
  <c r="F195" i="5"/>
  <c r="G195" i="5"/>
  <c r="Q195" i="5" s="1"/>
  <c r="R195" i="5" s="1"/>
  <c r="H195" i="5"/>
  <c r="I195" i="5"/>
  <c r="J195" i="5"/>
  <c r="K195" i="5"/>
  <c r="L195" i="5"/>
  <c r="N195" i="5"/>
  <c r="O195" i="5"/>
  <c r="B196" i="5"/>
  <c r="C196" i="5"/>
  <c r="D196" i="5"/>
  <c r="E196" i="5"/>
  <c r="F196" i="5"/>
  <c r="G196" i="5"/>
  <c r="Q196" i="5" s="1"/>
  <c r="R196" i="5" s="1"/>
  <c r="H196" i="5"/>
  <c r="I196" i="5"/>
  <c r="J196" i="5"/>
  <c r="K196" i="5"/>
  <c r="L196" i="5"/>
  <c r="N196" i="5"/>
  <c r="O196" i="5"/>
  <c r="B197" i="5"/>
  <c r="C197" i="5"/>
  <c r="D197" i="5"/>
  <c r="E197" i="5"/>
  <c r="F197" i="5"/>
  <c r="G197" i="5"/>
  <c r="Q197" i="5" s="1"/>
  <c r="R197" i="5" s="1"/>
  <c r="H197" i="5"/>
  <c r="I197" i="5"/>
  <c r="J197" i="5"/>
  <c r="K197" i="5"/>
  <c r="L197" i="5"/>
  <c r="N197" i="5"/>
  <c r="O197" i="5"/>
  <c r="B198" i="5"/>
  <c r="C198" i="5"/>
  <c r="D198" i="5"/>
  <c r="E198" i="5"/>
  <c r="F198" i="5"/>
  <c r="G198" i="5"/>
  <c r="Q198" i="5" s="1"/>
  <c r="R198" i="5" s="1"/>
  <c r="H198" i="5"/>
  <c r="I198" i="5"/>
  <c r="J198" i="5"/>
  <c r="K198" i="5"/>
  <c r="L198" i="5"/>
  <c r="N198" i="5"/>
  <c r="O198" i="5"/>
  <c r="B199" i="5"/>
  <c r="C199" i="5"/>
  <c r="D199" i="5"/>
  <c r="E199" i="5"/>
  <c r="F199" i="5"/>
  <c r="G199" i="5"/>
  <c r="Q199" i="5" s="1"/>
  <c r="R199" i="5" s="1"/>
  <c r="H199" i="5"/>
  <c r="I199" i="5"/>
  <c r="J199" i="5"/>
  <c r="K199" i="5"/>
  <c r="L199" i="5"/>
  <c r="N199" i="5"/>
  <c r="O199" i="5"/>
  <c r="B200" i="5"/>
  <c r="C200" i="5"/>
  <c r="D200" i="5"/>
  <c r="E200" i="5"/>
  <c r="F200" i="5"/>
  <c r="G200" i="5"/>
  <c r="Q200" i="5" s="1"/>
  <c r="R200" i="5" s="1"/>
  <c r="H200" i="5"/>
  <c r="I200" i="5"/>
  <c r="J200" i="5"/>
  <c r="K200" i="5"/>
  <c r="L200" i="5"/>
  <c r="N200" i="5"/>
  <c r="O200" i="5"/>
  <c r="B201" i="5"/>
  <c r="C201" i="5"/>
  <c r="D201" i="5"/>
  <c r="E201" i="5"/>
  <c r="F201" i="5"/>
  <c r="G201" i="5"/>
  <c r="Q201" i="5" s="1"/>
  <c r="R201" i="5" s="1"/>
  <c r="H201" i="5"/>
  <c r="I201" i="5"/>
  <c r="J201" i="5"/>
  <c r="K201" i="5"/>
  <c r="L201" i="5"/>
  <c r="N201" i="5"/>
  <c r="O201" i="5"/>
  <c r="B202" i="5"/>
  <c r="C202" i="5"/>
  <c r="D202" i="5"/>
  <c r="E202" i="5"/>
  <c r="F202" i="5"/>
  <c r="G202" i="5"/>
  <c r="Q202" i="5" s="1"/>
  <c r="R202" i="5" s="1"/>
  <c r="H202" i="5"/>
  <c r="I202" i="5"/>
  <c r="J202" i="5"/>
  <c r="K202" i="5"/>
  <c r="L202" i="5"/>
  <c r="N202" i="5"/>
  <c r="O202" i="5"/>
  <c r="B203" i="5"/>
  <c r="C203" i="5"/>
  <c r="D203" i="5"/>
  <c r="E203" i="5"/>
  <c r="F203" i="5"/>
  <c r="G203" i="5"/>
  <c r="Q203" i="5" s="1"/>
  <c r="R203" i="5" s="1"/>
  <c r="H203" i="5"/>
  <c r="I203" i="5"/>
  <c r="J203" i="5"/>
  <c r="K203" i="5"/>
  <c r="L203" i="5"/>
  <c r="N203" i="5"/>
  <c r="O203" i="5"/>
  <c r="B204" i="5"/>
  <c r="C204" i="5"/>
  <c r="D204" i="5"/>
  <c r="E204" i="5"/>
  <c r="F204" i="5"/>
  <c r="G204" i="5"/>
  <c r="Q204" i="5" s="1"/>
  <c r="R204" i="5" s="1"/>
  <c r="H204" i="5"/>
  <c r="I204" i="5"/>
  <c r="J204" i="5"/>
  <c r="K204" i="5"/>
  <c r="L204" i="5"/>
  <c r="N204" i="5"/>
  <c r="O204" i="5"/>
  <c r="B205" i="5"/>
  <c r="C205" i="5"/>
  <c r="D205" i="5"/>
  <c r="E205" i="5"/>
  <c r="F205" i="5"/>
  <c r="G205" i="5"/>
  <c r="Q205" i="5" s="1"/>
  <c r="R205" i="5" s="1"/>
  <c r="H205" i="5"/>
  <c r="I205" i="5"/>
  <c r="J205" i="5"/>
  <c r="K205" i="5"/>
  <c r="L205" i="5"/>
  <c r="N205" i="5"/>
  <c r="O205" i="5"/>
  <c r="B206" i="5"/>
  <c r="C206" i="5"/>
  <c r="D206" i="5"/>
  <c r="E206" i="5"/>
  <c r="F206" i="5"/>
  <c r="G206" i="5"/>
  <c r="Q206" i="5" s="1"/>
  <c r="R206" i="5" s="1"/>
  <c r="H206" i="5"/>
  <c r="I206" i="5"/>
  <c r="J206" i="5"/>
  <c r="K206" i="5"/>
  <c r="L206" i="5"/>
  <c r="N206" i="5"/>
  <c r="O206" i="5"/>
  <c r="B207" i="5"/>
  <c r="C207" i="5"/>
  <c r="D207" i="5"/>
  <c r="E207" i="5"/>
  <c r="F207" i="5"/>
  <c r="H207" i="5"/>
  <c r="I207" i="5"/>
  <c r="J207" i="5"/>
  <c r="K207" i="5"/>
  <c r="L207" i="5"/>
  <c r="N207" i="5"/>
  <c r="O207" i="5"/>
  <c r="C168" i="5"/>
  <c r="D168" i="5"/>
  <c r="E168" i="5"/>
  <c r="F168" i="5"/>
  <c r="G168" i="5"/>
  <c r="Q168" i="5" s="1"/>
  <c r="R168" i="5" s="1"/>
  <c r="H168" i="5"/>
  <c r="I168" i="5"/>
  <c r="J168" i="5"/>
  <c r="K168" i="5"/>
  <c r="L168" i="5"/>
  <c r="N168" i="5"/>
  <c r="O168" i="5"/>
  <c r="C169" i="5"/>
  <c r="D169" i="5"/>
  <c r="E169" i="5"/>
  <c r="F169" i="5"/>
  <c r="G169" i="5"/>
  <c r="Q169" i="5" s="1"/>
  <c r="R169" i="5" s="1"/>
  <c r="H169" i="5"/>
  <c r="I169" i="5"/>
  <c r="J169" i="5"/>
  <c r="K169" i="5"/>
  <c r="L169" i="5"/>
  <c r="N169" i="5"/>
  <c r="O169" i="5"/>
  <c r="B168" i="5"/>
  <c r="B169" i="5"/>
  <c r="B130" i="5"/>
  <c r="C130" i="5"/>
  <c r="D130" i="5"/>
  <c r="E130" i="5"/>
  <c r="F130" i="5"/>
  <c r="G130" i="5"/>
  <c r="Q130" i="5" s="1"/>
  <c r="R130" i="5" s="1"/>
  <c r="H130" i="5"/>
  <c r="I130" i="5"/>
  <c r="J130" i="5"/>
  <c r="K130" i="5"/>
  <c r="L130" i="5"/>
  <c r="N130" i="5"/>
  <c r="O130" i="5"/>
  <c r="B131" i="5"/>
  <c r="C131" i="5"/>
  <c r="D131" i="5"/>
  <c r="E131" i="5"/>
  <c r="F131" i="5"/>
  <c r="G131" i="5"/>
  <c r="Q131" i="5" s="1"/>
  <c r="R131" i="5" s="1"/>
  <c r="H131" i="5"/>
  <c r="I131" i="5"/>
  <c r="J131" i="5"/>
  <c r="K131" i="5"/>
  <c r="L131" i="5"/>
  <c r="N131" i="5"/>
  <c r="O131" i="5"/>
  <c r="C132" i="5"/>
  <c r="D132" i="5"/>
  <c r="E132" i="5"/>
  <c r="F132" i="5"/>
  <c r="G132" i="5"/>
  <c r="Q132" i="5" s="1"/>
  <c r="R132" i="5" s="1"/>
  <c r="H132" i="5"/>
  <c r="I132" i="5"/>
  <c r="J132" i="5"/>
  <c r="K132" i="5"/>
  <c r="L132" i="5"/>
  <c r="N132" i="5"/>
  <c r="O132" i="5"/>
  <c r="B133" i="5"/>
  <c r="C133" i="5"/>
  <c r="D133" i="5"/>
  <c r="E133" i="5"/>
  <c r="F133" i="5"/>
  <c r="G133" i="5"/>
  <c r="Q133" i="5" s="1"/>
  <c r="R133" i="5" s="1"/>
  <c r="H133" i="5"/>
  <c r="I133" i="5"/>
  <c r="J133" i="5"/>
  <c r="K133" i="5"/>
  <c r="L133" i="5"/>
  <c r="N133" i="5"/>
  <c r="O133" i="5"/>
  <c r="B134" i="5"/>
  <c r="C134" i="5"/>
  <c r="D134" i="5"/>
  <c r="E134" i="5"/>
  <c r="F134" i="5"/>
  <c r="G134" i="5"/>
  <c r="Q134" i="5" s="1"/>
  <c r="R134" i="5" s="1"/>
  <c r="H134" i="5"/>
  <c r="I134" i="5"/>
  <c r="J134" i="5"/>
  <c r="K134" i="5"/>
  <c r="L134" i="5"/>
  <c r="N134" i="5"/>
  <c r="O134" i="5"/>
  <c r="B135" i="5"/>
  <c r="C135" i="5"/>
  <c r="D135" i="5"/>
  <c r="E135" i="5"/>
  <c r="F135" i="5"/>
  <c r="G135" i="5"/>
  <c r="Q135" i="5" s="1"/>
  <c r="R135" i="5" s="1"/>
  <c r="H135" i="5"/>
  <c r="I135" i="5"/>
  <c r="J135" i="5"/>
  <c r="K135" i="5"/>
  <c r="L135" i="5"/>
  <c r="N135" i="5"/>
  <c r="O135" i="5"/>
  <c r="B136" i="5"/>
  <c r="C136" i="5"/>
  <c r="D136" i="5"/>
  <c r="E136" i="5"/>
  <c r="F136" i="5"/>
  <c r="G136" i="5"/>
  <c r="Q136" i="5" s="1"/>
  <c r="R136" i="5" s="1"/>
  <c r="H136" i="5"/>
  <c r="I136" i="5"/>
  <c r="J136" i="5"/>
  <c r="K136" i="5"/>
  <c r="L136" i="5"/>
  <c r="N136" i="5"/>
  <c r="O136" i="5"/>
  <c r="B137" i="5"/>
  <c r="C137" i="5"/>
  <c r="D137" i="5"/>
  <c r="E137" i="5"/>
  <c r="F137" i="5"/>
  <c r="G137" i="5"/>
  <c r="Q137" i="5" s="1"/>
  <c r="R137" i="5" s="1"/>
  <c r="H137" i="5"/>
  <c r="I137" i="5"/>
  <c r="J137" i="5"/>
  <c r="K137" i="5"/>
  <c r="L137" i="5"/>
  <c r="N137" i="5"/>
  <c r="O137" i="5"/>
  <c r="B138" i="5"/>
  <c r="C138" i="5"/>
  <c r="D138" i="5"/>
  <c r="E138" i="5"/>
  <c r="F138" i="5"/>
  <c r="G138" i="5"/>
  <c r="Q138" i="5" s="1"/>
  <c r="R138" i="5" s="1"/>
  <c r="H138" i="5"/>
  <c r="I138" i="5"/>
  <c r="J138" i="5"/>
  <c r="K138" i="5"/>
  <c r="L138" i="5"/>
  <c r="N138" i="5"/>
  <c r="O138" i="5"/>
  <c r="B139" i="5"/>
  <c r="C139" i="5"/>
  <c r="D139" i="5"/>
  <c r="E139" i="5"/>
  <c r="F139" i="5"/>
  <c r="G139" i="5"/>
  <c r="Q139" i="5" s="1"/>
  <c r="R139" i="5" s="1"/>
  <c r="H139" i="5"/>
  <c r="I139" i="5"/>
  <c r="J139" i="5"/>
  <c r="K139" i="5"/>
  <c r="L139" i="5"/>
  <c r="N139" i="5"/>
  <c r="O139" i="5"/>
  <c r="B140" i="5"/>
  <c r="C140" i="5"/>
  <c r="D140" i="5"/>
  <c r="E140" i="5"/>
  <c r="F140" i="5"/>
  <c r="G140" i="5"/>
  <c r="Q140" i="5" s="1"/>
  <c r="R140" i="5" s="1"/>
  <c r="H140" i="5"/>
  <c r="I140" i="5"/>
  <c r="J140" i="5"/>
  <c r="K140" i="5"/>
  <c r="L140" i="5"/>
  <c r="N140" i="5"/>
  <c r="O140" i="5"/>
  <c r="B141" i="5"/>
  <c r="C141" i="5"/>
  <c r="D141" i="5"/>
  <c r="E141" i="5"/>
  <c r="F141" i="5"/>
  <c r="G141" i="5"/>
  <c r="Q141" i="5" s="1"/>
  <c r="R141" i="5" s="1"/>
  <c r="H141" i="5"/>
  <c r="I141" i="5"/>
  <c r="J141" i="5"/>
  <c r="K141" i="5"/>
  <c r="L141" i="5"/>
  <c r="N141" i="5"/>
  <c r="O141" i="5"/>
  <c r="B142" i="5"/>
  <c r="C142" i="5"/>
  <c r="D142" i="5"/>
  <c r="E142" i="5"/>
  <c r="F142" i="5"/>
  <c r="G142" i="5"/>
  <c r="Q142" i="5" s="1"/>
  <c r="R142" i="5" s="1"/>
  <c r="H142" i="5"/>
  <c r="I142" i="5"/>
  <c r="J142" i="5"/>
  <c r="K142" i="5"/>
  <c r="L142" i="5"/>
  <c r="N142" i="5"/>
  <c r="O142" i="5"/>
  <c r="B143" i="5"/>
  <c r="C143" i="5"/>
  <c r="D143" i="5"/>
  <c r="E143" i="5"/>
  <c r="F143" i="5"/>
  <c r="G143" i="5"/>
  <c r="Q143" i="5" s="1"/>
  <c r="R143" i="5" s="1"/>
  <c r="H143" i="5"/>
  <c r="I143" i="5"/>
  <c r="J143" i="5"/>
  <c r="K143" i="5"/>
  <c r="L143" i="5"/>
  <c r="N143" i="5"/>
  <c r="O143" i="5"/>
  <c r="B144" i="5"/>
  <c r="C144" i="5"/>
  <c r="D144" i="5"/>
  <c r="E144" i="5"/>
  <c r="F144" i="5"/>
  <c r="G144" i="5"/>
  <c r="Q144" i="5" s="1"/>
  <c r="R144" i="5" s="1"/>
  <c r="H144" i="5"/>
  <c r="I144" i="5"/>
  <c r="J144" i="5"/>
  <c r="K144" i="5"/>
  <c r="L144" i="5"/>
  <c r="N144" i="5"/>
  <c r="O144" i="5"/>
  <c r="B145" i="5"/>
  <c r="C145" i="5"/>
  <c r="D145" i="5"/>
  <c r="E145" i="5"/>
  <c r="F145" i="5"/>
  <c r="G145" i="5"/>
  <c r="Q145" i="5" s="1"/>
  <c r="R145" i="5" s="1"/>
  <c r="H145" i="5"/>
  <c r="I145" i="5"/>
  <c r="J145" i="5"/>
  <c r="K145" i="5"/>
  <c r="L145" i="5"/>
  <c r="N145" i="5"/>
  <c r="O145" i="5"/>
  <c r="B146" i="5"/>
  <c r="C146" i="5"/>
  <c r="D146" i="5"/>
  <c r="E146" i="5"/>
  <c r="F146" i="5"/>
  <c r="G146" i="5"/>
  <c r="Q146" i="5" s="1"/>
  <c r="R146" i="5" s="1"/>
  <c r="H146" i="5"/>
  <c r="I146" i="5"/>
  <c r="J146" i="5"/>
  <c r="K146" i="5"/>
  <c r="L146" i="5"/>
  <c r="N146" i="5"/>
  <c r="O146" i="5"/>
  <c r="B147" i="5"/>
  <c r="C147" i="5"/>
  <c r="D147" i="5"/>
  <c r="E147" i="5"/>
  <c r="F147" i="5"/>
  <c r="G147" i="5"/>
  <c r="Q147" i="5" s="1"/>
  <c r="R147" i="5" s="1"/>
  <c r="H147" i="5"/>
  <c r="I147" i="5"/>
  <c r="J147" i="5"/>
  <c r="K147" i="5"/>
  <c r="L147" i="5"/>
  <c r="N147" i="5"/>
  <c r="O147" i="5"/>
  <c r="B148" i="5"/>
  <c r="C148" i="5"/>
  <c r="D148" i="5"/>
  <c r="E148" i="5"/>
  <c r="F148" i="5"/>
  <c r="G148" i="5"/>
  <c r="Q148" i="5" s="1"/>
  <c r="R148" i="5" s="1"/>
  <c r="H148" i="5"/>
  <c r="I148" i="5"/>
  <c r="J148" i="5"/>
  <c r="K148" i="5"/>
  <c r="L148" i="5"/>
  <c r="N148" i="5"/>
  <c r="O148" i="5"/>
  <c r="B149" i="5"/>
  <c r="C149" i="5"/>
  <c r="D149" i="5"/>
  <c r="E149" i="5"/>
  <c r="F149" i="5"/>
  <c r="G149" i="5"/>
  <c r="Q149" i="5" s="1"/>
  <c r="R149" i="5" s="1"/>
  <c r="H149" i="5"/>
  <c r="I149" i="5"/>
  <c r="J149" i="5"/>
  <c r="K149" i="5"/>
  <c r="L149" i="5"/>
  <c r="N149" i="5"/>
  <c r="O149" i="5"/>
  <c r="B150" i="5"/>
  <c r="C150" i="5"/>
  <c r="D150" i="5"/>
  <c r="E150" i="5"/>
  <c r="F150" i="5"/>
  <c r="G150" i="5"/>
  <c r="Q150" i="5" s="1"/>
  <c r="R150" i="5" s="1"/>
  <c r="H150" i="5"/>
  <c r="I150" i="5"/>
  <c r="J150" i="5"/>
  <c r="K150" i="5"/>
  <c r="L150" i="5"/>
  <c r="N150" i="5"/>
  <c r="O150" i="5"/>
  <c r="B151" i="5"/>
  <c r="C151" i="5"/>
  <c r="D151" i="5"/>
  <c r="E151" i="5"/>
  <c r="F151" i="5"/>
  <c r="G151" i="5"/>
  <c r="Q151" i="5" s="1"/>
  <c r="R151" i="5" s="1"/>
  <c r="H151" i="5"/>
  <c r="I151" i="5"/>
  <c r="J151" i="5"/>
  <c r="K151" i="5"/>
  <c r="L151" i="5"/>
  <c r="N151" i="5"/>
  <c r="O151" i="5"/>
  <c r="B152" i="5"/>
  <c r="C152" i="5"/>
  <c r="D152" i="5"/>
  <c r="E152" i="5"/>
  <c r="F152" i="5"/>
  <c r="G152" i="5"/>
  <c r="Q152" i="5" s="1"/>
  <c r="R152" i="5" s="1"/>
  <c r="H152" i="5"/>
  <c r="I152" i="5"/>
  <c r="J152" i="5"/>
  <c r="K152" i="5"/>
  <c r="L152" i="5"/>
  <c r="N152" i="5"/>
  <c r="O152" i="5"/>
  <c r="B153" i="5"/>
  <c r="C153" i="5"/>
  <c r="D153" i="5"/>
  <c r="E153" i="5"/>
  <c r="F153" i="5"/>
  <c r="G153" i="5"/>
  <c r="Q153" i="5" s="1"/>
  <c r="R153" i="5" s="1"/>
  <c r="H153" i="5"/>
  <c r="I153" i="5"/>
  <c r="J153" i="5"/>
  <c r="K153" i="5"/>
  <c r="L153" i="5"/>
  <c r="N153" i="5"/>
  <c r="O153" i="5"/>
  <c r="B154" i="5"/>
  <c r="C154" i="5"/>
  <c r="D154" i="5"/>
  <c r="E154" i="5"/>
  <c r="F154" i="5"/>
  <c r="G154" i="5"/>
  <c r="Q154" i="5" s="1"/>
  <c r="R154" i="5" s="1"/>
  <c r="H154" i="5"/>
  <c r="I154" i="5"/>
  <c r="J154" i="5"/>
  <c r="K154" i="5"/>
  <c r="L154" i="5"/>
  <c r="N154" i="5"/>
  <c r="O154" i="5"/>
  <c r="B155" i="5"/>
  <c r="C155" i="5"/>
  <c r="D155" i="5"/>
  <c r="E155" i="5"/>
  <c r="F155" i="5"/>
  <c r="G155" i="5"/>
  <c r="Q155" i="5" s="1"/>
  <c r="R155" i="5" s="1"/>
  <c r="H155" i="5"/>
  <c r="I155" i="5"/>
  <c r="J155" i="5"/>
  <c r="K155" i="5"/>
  <c r="L155" i="5"/>
  <c r="N155" i="5"/>
  <c r="O155" i="5"/>
  <c r="B156" i="5"/>
  <c r="C156" i="5"/>
  <c r="D156" i="5"/>
  <c r="E156" i="5"/>
  <c r="F156" i="5"/>
  <c r="G156" i="5"/>
  <c r="Q156" i="5" s="1"/>
  <c r="R156" i="5" s="1"/>
  <c r="H156" i="5"/>
  <c r="I156" i="5"/>
  <c r="J156" i="5"/>
  <c r="K156" i="5"/>
  <c r="L156" i="5"/>
  <c r="N156" i="5"/>
  <c r="O156" i="5"/>
  <c r="B157" i="5"/>
  <c r="C157" i="5"/>
  <c r="D157" i="5"/>
  <c r="E157" i="5"/>
  <c r="F157" i="5"/>
  <c r="G157" i="5"/>
  <c r="Q157" i="5" s="1"/>
  <c r="R157" i="5" s="1"/>
  <c r="H157" i="5"/>
  <c r="I157" i="5"/>
  <c r="J157" i="5"/>
  <c r="K157" i="5"/>
  <c r="L157" i="5"/>
  <c r="N157" i="5"/>
  <c r="O157" i="5"/>
  <c r="B158" i="5"/>
  <c r="C158" i="5"/>
  <c r="D158" i="5"/>
  <c r="E158" i="5"/>
  <c r="F158" i="5"/>
  <c r="G158" i="5"/>
  <c r="Q158" i="5" s="1"/>
  <c r="R158" i="5" s="1"/>
  <c r="H158" i="5"/>
  <c r="I158" i="5"/>
  <c r="J158" i="5"/>
  <c r="K158" i="5"/>
  <c r="L158" i="5"/>
  <c r="N158" i="5"/>
  <c r="O158" i="5"/>
  <c r="B159" i="5"/>
  <c r="C159" i="5"/>
  <c r="D159" i="5"/>
  <c r="E159" i="5"/>
  <c r="F159" i="5"/>
  <c r="G159" i="5"/>
  <c r="Q159" i="5" s="1"/>
  <c r="R159" i="5" s="1"/>
  <c r="H159" i="5"/>
  <c r="I159" i="5"/>
  <c r="J159" i="5"/>
  <c r="K159" i="5"/>
  <c r="L159" i="5"/>
  <c r="N159" i="5"/>
  <c r="O159" i="5"/>
  <c r="B160" i="5"/>
  <c r="C160" i="5"/>
  <c r="D160" i="5"/>
  <c r="E160" i="5"/>
  <c r="F160" i="5"/>
  <c r="G160" i="5"/>
  <c r="Q160" i="5" s="1"/>
  <c r="R160" i="5" s="1"/>
  <c r="H160" i="5"/>
  <c r="I160" i="5"/>
  <c r="J160" i="5"/>
  <c r="K160" i="5"/>
  <c r="L160" i="5"/>
  <c r="N160" i="5"/>
  <c r="O160" i="5"/>
  <c r="B161" i="5"/>
  <c r="C161" i="5"/>
  <c r="D161" i="5"/>
  <c r="E161" i="5"/>
  <c r="F161" i="5"/>
  <c r="G161" i="5"/>
  <c r="Q161" i="5" s="1"/>
  <c r="R161" i="5" s="1"/>
  <c r="H161" i="5"/>
  <c r="I161" i="5"/>
  <c r="J161" i="5"/>
  <c r="K161" i="5"/>
  <c r="L161" i="5"/>
  <c r="N161" i="5"/>
  <c r="O161" i="5"/>
  <c r="B162" i="5"/>
  <c r="C162" i="5"/>
  <c r="D162" i="5"/>
  <c r="E162" i="5"/>
  <c r="F162" i="5"/>
  <c r="G162" i="5"/>
  <c r="Q162" i="5" s="1"/>
  <c r="R162" i="5" s="1"/>
  <c r="H162" i="5"/>
  <c r="I162" i="5"/>
  <c r="J162" i="5"/>
  <c r="K162" i="5"/>
  <c r="L162" i="5"/>
  <c r="N162" i="5"/>
  <c r="O162" i="5"/>
  <c r="B163" i="5"/>
  <c r="C163" i="5"/>
  <c r="D163" i="5"/>
  <c r="E163" i="5"/>
  <c r="F163" i="5"/>
  <c r="G163" i="5"/>
  <c r="Q163" i="5" s="1"/>
  <c r="R163" i="5" s="1"/>
  <c r="H163" i="5"/>
  <c r="I163" i="5"/>
  <c r="J163" i="5"/>
  <c r="K163" i="5"/>
  <c r="L163" i="5"/>
  <c r="N163" i="5"/>
  <c r="O163" i="5"/>
  <c r="B164" i="5"/>
  <c r="C164" i="5"/>
  <c r="D164" i="5"/>
  <c r="E164" i="5"/>
  <c r="F164" i="5"/>
  <c r="G164" i="5"/>
  <c r="Q164" i="5" s="1"/>
  <c r="R164" i="5" s="1"/>
  <c r="H164" i="5"/>
  <c r="I164" i="5"/>
  <c r="J164" i="5"/>
  <c r="K164" i="5"/>
  <c r="L164" i="5"/>
  <c r="N164" i="5"/>
  <c r="O164" i="5"/>
  <c r="B165" i="5"/>
  <c r="C165" i="5"/>
  <c r="D165" i="5"/>
  <c r="E165" i="5"/>
  <c r="F165" i="5"/>
  <c r="G165" i="5"/>
  <c r="Q165" i="5" s="1"/>
  <c r="R165" i="5" s="1"/>
  <c r="H165" i="5"/>
  <c r="I165" i="5"/>
  <c r="J165" i="5"/>
  <c r="K165" i="5"/>
  <c r="L165" i="5"/>
  <c r="N165" i="5"/>
  <c r="O165" i="5"/>
  <c r="B166" i="5"/>
  <c r="C166" i="5"/>
  <c r="D166" i="5"/>
  <c r="E166" i="5"/>
  <c r="F166" i="5"/>
  <c r="G166" i="5"/>
  <c r="Q166" i="5" s="1"/>
  <c r="R166" i="5" s="1"/>
  <c r="H166" i="5"/>
  <c r="I166" i="5"/>
  <c r="J166" i="5"/>
  <c r="K166" i="5"/>
  <c r="L166" i="5"/>
  <c r="N166" i="5"/>
  <c r="O166" i="5"/>
  <c r="B167" i="5"/>
  <c r="C167" i="5"/>
  <c r="D167" i="5"/>
  <c r="E167" i="5"/>
  <c r="F167" i="5"/>
  <c r="G167" i="5"/>
  <c r="Q167" i="5" s="1"/>
  <c r="R167" i="5" s="1"/>
  <c r="H167" i="5"/>
  <c r="I167" i="5"/>
  <c r="J167" i="5"/>
  <c r="K167" i="5"/>
  <c r="L167" i="5"/>
  <c r="N167" i="5"/>
  <c r="O167" i="5"/>
  <c r="C128" i="5"/>
  <c r="D128" i="5"/>
  <c r="E128" i="5"/>
  <c r="F128" i="5"/>
  <c r="H128" i="5"/>
  <c r="I128" i="5"/>
  <c r="J128" i="5"/>
  <c r="K128" i="5"/>
  <c r="L128" i="5"/>
  <c r="N128" i="5"/>
  <c r="O128" i="5"/>
  <c r="C129" i="5"/>
  <c r="D129" i="5"/>
  <c r="E129" i="5"/>
  <c r="F129" i="5"/>
  <c r="G129" i="5"/>
  <c r="Q129" i="5" s="1"/>
  <c r="R129" i="5" s="1"/>
  <c r="H129" i="5"/>
  <c r="I129" i="5"/>
  <c r="J129" i="5"/>
  <c r="K129" i="5"/>
  <c r="L129" i="5"/>
  <c r="N129" i="5"/>
  <c r="O129" i="5"/>
  <c r="B128" i="5"/>
  <c r="B129" i="5"/>
  <c r="B90" i="5"/>
  <c r="C90" i="5"/>
  <c r="D90" i="5"/>
  <c r="E90" i="5"/>
  <c r="F90" i="5"/>
  <c r="G90" i="5"/>
  <c r="Q90" i="5" s="1"/>
  <c r="R90" i="5" s="1"/>
  <c r="H90" i="5"/>
  <c r="I90" i="5"/>
  <c r="J90" i="5"/>
  <c r="K90" i="5"/>
  <c r="L90" i="5"/>
  <c r="N90" i="5"/>
  <c r="O90" i="5"/>
  <c r="B91" i="5"/>
  <c r="C91" i="5"/>
  <c r="D91" i="5"/>
  <c r="E91" i="5"/>
  <c r="F91" i="5"/>
  <c r="G91" i="5"/>
  <c r="Q91" i="5" s="1"/>
  <c r="R91" i="5" s="1"/>
  <c r="H91" i="5"/>
  <c r="I91" i="5"/>
  <c r="J91" i="5"/>
  <c r="K91" i="5"/>
  <c r="L91" i="5"/>
  <c r="N91" i="5"/>
  <c r="O91" i="5"/>
  <c r="B92" i="5"/>
  <c r="C92" i="5"/>
  <c r="D92" i="5"/>
  <c r="E92" i="5"/>
  <c r="F92" i="5"/>
  <c r="G92" i="5"/>
  <c r="Q92" i="5" s="1"/>
  <c r="R92" i="5" s="1"/>
  <c r="H92" i="5"/>
  <c r="I92" i="5"/>
  <c r="J92" i="5"/>
  <c r="K92" i="5"/>
  <c r="L92" i="5"/>
  <c r="N92" i="5"/>
  <c r="O92" i="5"/>
  <c r="B93" i="5"/>
  <c r="C93" i="5"/>
  <c r="D93" i="5"/>
  <c r="E93" i="5"/>
  <c r="F93" i="5"/>
  <c r="G93" i="5"/>
  <c r="Q93" i="5" s="1"/>
  <c r="R93" i="5" s="1"/>
  <c r="H93" i="5"/>
  <c r="I93" i="5"/>
  <c r="J93" i="5"/>
  <c r="K93" i="5"/>
  <c r="L93" i="5"/>
  <c r="N93" i="5"/>
  <c r="O93" i="5"/>
  <c r="B94" i="5"/>
  <c r="C94" i="5"/>
  <c r="D94" i="5"/>
  <c r="E94" i="5"/>
  <c r="F94" i="5"/>
  <c r="G94" i="5"/>
  <c r="Q94" i="5" s="1"/>
  <c r="R94" i="5" s="1"/>
  <c r="H94" i="5"/>
  <c r="I94" i="5"/>
  <c r="J94" i="5"/>
  <c r="K94" i="5"/>
  <c r="L94" i="5"/>
  <c r="N94" i="5"/>
  <c r="O94" i="5"/>
  <c r="B95" i="5"/>
  <c r="C95" i="5"/>
  <c r="D95" i="5"/>
  <c r="E95" i="5"/>
  <c r="F95" i="5"/>
  <c r="G95" i="5"/>
  <c r="Q95" i="5" s="1"/>
  <c r="R95" i="5" s="1"/>
  <c r="H95" i="5"/>
  <c r="I95" i="5"/>
  <c r="J95" i="5"/>
  <c r="K95" i="5"/>
  <c r="L95" i="5"/>
  <c r="N95" i="5"/>
  <c r="O95" i="5"/>
  <c r="B96" i="5"/>
  <c r="C96" i="5"/>
  <c r="D96" i="5"/>
  <c r="E96" i="5"/>
  <c r="F96" i="5"/>
  <c r="G96" i="5"/>
  <c r="Q96" i="5" s="1"/>
  <c r="R96" i="5" s="1"/>
  <c r="H96" i="5"/>
  <c r="I96" i="5"/>
  <c r="J96" i="5"/>
  <c r="K96" i="5"/>
  <c r="L96" i="5"/>
  <c r="N96" i="5"/>
  <c r="O96" i="5"/>
  <c r="B97" i="5"/>
  <c r="C97" i="5"/>
  <c r="D97" i="5"/>
  <c r="E97" i="5"/>
  <c r="F97" i="5"/>
  <c r="G97" i="5"/>
  <c r="Q97" i="5" s="1"/>
  <c r="R97" i="5" s="1"/>
  <c r="H97" i="5"/>
  <c r="I97" i="5"/>
  <c r="J97" i="5"/>
  <c r="K97" i="5"/>
  <c r="L97" i="5"/>
  <c r="N97" i="5"/>
  <c r="O97" i="5"/>
  <c r="B98" i="5"/>
  <c r="C98" i="5"/>
  <c r="D98" i="5"/>
  <c r="E98" i="5"/>
  <c r="F98" i="5"/>
  <c r="G98" i="5"/>
  <c r="Q98" i="5" s="1"/>
  <c r="R98" i="5" s="1"/>
  <c r="H98" i="5"/>
  <c r="I98" i="5"/>
  <c r="J98" i="5"/>
  <c r="K98" i="5"/>
  <c r="L98" i="5"/>
  <c r="N98" i="5"/>
  <c r="O98" i="5"/>
  <c r="B99" i="5"/>
  <c r="C99" i="5"/>
  <c r="D99" i="5"/>
  <c r="E99" i="5"/>
  <c r="F99" i="5"/>
  <c r="G99" i="5"/>
  <c r="Q99" i="5" s="1"/>
  <c r="R99" i="5" s="1"/>
  <c r="H99" i="5"/>
  <c r="I99" i="5"/>
  <c r="J99" i="5"/>
  <c r="K99" i="5"/>
  <c r="L99" i="5"/>
  <c r="N99" i="5"/>
  <c r="O99" i="5"/>
  <c r="B100" i="5"/>
  <c r="C100" i="5"/>
  <c r="D100" i="5"/>
  <c r="E100" i="5"/>
  <c r="F100" i="5"/>
  <c r="G100" i="5"/>
  <c r="Q100" i="5" s="1"/>
  <c r="R100" i="5" s="1"/>
  <c r="H100" i="5"/>
  <c r="I100" i="5"/>
  <c r="J100" i="5"/>
  <c r="K100" i="5"/>
  <c r="L100" i="5"/>
  <c r="N100" i="5"/>
  <c r="O100" i="5"/>
  <c r="B101" i="5"/>
  <c r="C101" i="5"/>
  <c r="D101" i="5"/>
  <c r="E101" i="5"/>
  <c r="F101" i="5"/>
  <c r="G101" i="5"/>
  <c r="Q101" i="5" s="1"/>
  <c r="R101" i="5" s="1"/>
  <c r="H101" i="5"/>
  <c r="I101" i="5"/>
  <c r="J101" i="5"/>
  <c r="K101" i="5"/>
  <c r="L101" i="5"/>
  <c r="N101" i="5"/>
  <c r="O101" i="5"/>
  <c r="B102" i="5"/>
  <c r="C102" i="5"/>
  <c r="D102" i="5"/>
  <c r="E102" i="5"/>
  <c r="F102" i="5"/>
  <c r="G102" i="5"/>
  <c r="Q102" i="5" s="1"/>
  <c r="R102" i="5" s="1"/>
  <c r="H102" i="5"/>
  <c r="I102" i="5"/>
  <c r="J102" i="5"/>
  <c r="K102" i="5"/>
  <c r="L102" i="5"/>
  <c r="N102" i="5"/>
  <c r="O102" i="5"/>
  <c r="B103" i="5"/>
  <c r="C103" i="5"/>
  <c r="D103" i="5"/>
  <c r="E103" i="5"/>
  <c r="F103" i="5"/>
  <c r="G103" i="5"/>
  <c r="Q103" i="5" s="1"/>
  <c r="R103" i="5" s="1"/>
  <c r="H103" i="5"/>
  <c r="I103" i="5"/>
  <c r="J103" i="5"/>
  <c r="K103" i="5"/>
  <c r="L103" i="5"/>
  <c r="N103" i="5"/>
  <c r="O103" i="5"/>
  <c r="B104" i="5"/>
  <c r="C104" i="5"/>
  <c r="D104" i="5"/>
  <c r="E104" i="5"/>
  <c r="F104" i="5"/>
  <c r="G104" i="5"/>
  <c r="Q104" i="5" s="1"/>
  <c r="R104" i="5" s="1"/>
  <c r="H104" i="5"/>
  <c r="I104" i="5"/>
  <c r="J104" i="5"/>
  <c r="K104" i="5"/>
  <c r="L104" i="5"/>
  <c r="N104" i="5"/>
  <c r="O104" i="5"/>
  <c r="B105" i="5"/>
  <c r="C105" i="5"/>
  <c r="D105" i="5"/>
  <c r="E105" i="5"/>
  <c r="F105" i="5"/>
  <c r="G105" i="5"/>
  <c r="Q105" i="5" s="1"/>
  <c r="R105" i="5" s="1"/>
  <c r="H105" i="5"/>
  <c r="I105" i="5"/>
  <c r="J105" i="5"/>
  <c r="K105" i="5"/>
  <c r="L105" i="5"/>
  <c r="N105" i="5"/>
  <c r="O105" i="5"/>
  <c r="B106" i="5"/>
  <c r="C106" i="5"/>
  <c r="D106" i="5"/>
  <c r="E106" i="5"/>
  <c r="F106" i="5"/>
  <c r="G106" i="5"/>
  <c r="Q106" i="5" s="1"/>
  <c r="R106" i="5" s="1"/>
  <c r="H106" i="5"/>
  <c r="I106" i="5"/>
  <c r="J106" i="5"/>
  <c r="K106" i="5"/>
  <c r="L106" i="5"/>
  <c r="N106" i="5"/>
  <c r="O106" i="5"/>
  <c r="B107" i="5"/>
  <c r="C107" i="5"/>
  <c r="D107" i="5"/>
  <c r="E107" i="5"/>
  <c r="F107" i="5"/>
  <c r="G107" i="5"/>
  <c r="Q107" i="5" s="1"/>
  <c r="R107" i="5" s="1"/>
  <c r="H107" i="5"/>
  <c r="I107" i="5"/>
  <c r="J107" i="5"/>
  <c r="K107" i="5"/>
  <c r="L107" i="5"/>
  <c r="N107" i="5"/>
  <c r="O107" i="5"/>
  <c r="B108" i="5"/>
  <c r="C108" i="5"/>
  <c r="D108" i="5"/>
  <c r="E108" i="5"/>
  <c r="F108" i="5"/>
  <c r="G108" i="5"/>
  <c r="Q108" i="5" s="1"/>
  <c r="R108" i="5" s="1"/>
  <c r="H108" i="5"/>
  <c r="I108" i="5"/>
  <c r="J108" i="5"/>
  <c r="K108" i="5"/>
  <c r="L108" i="5"/>
  <c r="N108" i="5"/>
  <c r="O108" i="5"/>
  <c r="B109" i="5"/>
  <c r="C109" i="5"/>
  <c r="D109" i="5"/>
  <c r="E109" i="5"/>
  <c r="F109" i="5"/>
  <c r="G109" i="5"/>
  <c r="Q109" i="5" s="1"/>
  <c r="R109" i="5" s="1"/>
  <c r="H109" i="5"/>
  <c r="I109" i="5"/>
  <c r="J109" i="5"/>
  <c r="K109" i="5"/>
  <c r="L109" i="5"/>
  <c r="N109" i="5"/>
  <c r="O109" i="5"/>
  <c r="B110" i="5"/>
  <c r="C110" i="5"/>
  <c r="D110" i="5"/>
  <c r="E110" i="5"/>
  <c r="F110" i="5"/>
  <c r="G110" i="5"/>
  <c r="Q110" i="5" s="1"/>
  <c r="R110" i="5" s="1"/>
  <c r="H110" i="5"/>
  <c r="I110" i="5"/>
  <c r="J110" i="5"/>
  <c r="K110" i="5"/>
  <c r="L110" i="5"/>
  <c r="N110" i="5"/>
  <c r="O110" i="5"/>
  <c r="B111" i="5"/>
  <c r="C111" i="5"/>
  <c r="D111" i="5"/>
  <c r="E111" i="5"/>
  <c r="F111" i="5"/>
  <c r="G111" i="5"/>
  <c r="Q111" i="5" s="1"/>
  <c r="R111" i="5" s="1"/>
  <c r="H111" i="5"/>
  <c r="I111" i="5"/>
  <c r="J111" i="5"/>
  <c r="K111" i="5"/>
  <c r="L111" i="5"/>
  <c r="N111" i="5"/>
  <c r="O111" i="5"/>
  <c r="B112" i="5"/>
  <c r="C112" i="5"/>
  <c r="D112" i="5"/>
  <c r="E112" i="5"/>
  <c r="F112" i="5"/>
  <c r="G112" i="5"/>
  <c r="Q112" i="5" s="1"/>
  <c r="R112" i="5" s="1"/>
  <c r="H112" i="5"/>
  <c r="I112" i="5"/>
  <c r="J112" i="5"/>
  <c r="K112" i="5"/>
  <c r="L112" i="5"/>
  <c r="N112" i="5"/>
  <c r="O112" i="5"/>
  <c r="B113" i="5"/>
  <c r="C113" i="5"/>
  <c r="D113" i="5"/>
  <c r="E113" i="5"/>
  <c r="F113" i="5"/>
  <c r="G113" i="5"/>
  <c r="Q113" i="5" s="1"/>
  <c r="R113" i="5" s="1"/>
  <c r="H113" i="5"/>
  <c r="I113" i="5"/>
  <c r="J113" i="5"/>
  <c r="K113" i="5"/>
  <c r="L113" i="5"/>
  <c r="N113" i="5"/>
  <c r="O113" i="5"/>
  <c r="B114" i="5"/>
  <c r="C114" i="5"/>
  <c r="D114" i="5"/>
  <c r="E114" i="5"/>
  <c r="F114" i="5"/>
  <c r="G114" i="5"/>
  <c r="Q114" i="5" s="1"/>
  <c r="R114" i="5" s="1"/>
  <c r="H114" i="5"/>
  <c r="I114" i="5"/>
  <c r="J114" i="5"/>
  <c r="K114" i="5"/>
  <c r="L114" i="5"/>
  <c r="N114" i="5"/>
  <c r="O114" i="5"/>
  <c r="B115" i="5"/>
  <c r="C115" i="5"/>
  <c r="D115" i="5"/>
  <c r="E115" i="5"/>
  <c r="F115" i="5"/>
  <c r="G115" i="5"/>
  <c r="Q115" i="5" s="1"/>
  <c r="R115" i="5" s="1"/>
  <c r="H115" i="5"/>
  <c r="I115" i="5"/>
  <c r="J115" i="5"/>
  <c r="K115" i="5"/>
  <c r="L115" i="5"/>
  <c r="N115" i="5"/>
  <c r="O115" i="5"/>
  <c r="B116" i="5"/>
  <c r="C116" i="5"/>
  <c r="D116" i="5"/>
  <c r="E116" i="5"/>
  <c r="F116" i="5"/>
  <c r="G116" i="5"/>
  <c r="Q116" i="5" s="1"/>
  <c r="R116" i="5" s="1"/>
  <c r="H116" i="5"/>
  <c r="I116" i="5"/>
  <c r="J116" i="5"/>
  <c r="K116" i="5"/>
  <c r="L116" i="5"/>
  <c r="N116" i="5"/>
  <c r="O116" i="5"/>
  <c r="B117" i="5"/>
  <c r="C117" i="5"/>
  <c r="D117" i="5"/>
  <c r="E117" i="5"/>
  <c r="F117" i="5"/>
  <c r="G117" i="5"/>
  <c r="Q117" i="5" s="1"/>
  <c r="R117" i="5" s="1"/>
  <c r="H117" i="5"/>
  <c r="I117" i="5"/>
  <c r="J117" i="5"/>
  <c r="K117" i="5"/>
  <c r="L117" i="5"/>
  <c r="N117" i="5"/>
  <c r="O117" i="5"/>
  <c r="B118" i="5"/>
  <c r="C118" i="5"/>
  <c r="D118" i="5"/>
  <c r="E118" i="5"/>
  <c r="F118" i="5"/>
  <c r="G118" i="5"/>
  <c r="Q118" i="5" s="1"/>
  <c r="R118" i="5" s="1"/>
  <c r="H118" i="5"/>
  <c r="I118" i="5"/>
  <c r="J118" i="5"/>
  <c r="K118" i="5"/>
  <c r="L118" i="5"/>
  <c r="N118" i="5"/>
  <c r="O118" i="5"/>
  <c r="B119" i="5"/>
  <c r="C119" i="5"/>
  <c r="D119" i="5"/>
  <c r="E119" i="5"/>
  <c r="F119" i="5"/>
  <c r="G119" i="5"/>
  <c r="Q119" i="5" s="1"/>
  <c r="R119" i="5" s="1"/>
  <c r="H119" i="5"/>
  <c r="I119" i="5"/>
  <c r="J119" i="5"/>
  <c r="K119" i="5"/>
  <c r="L119" i="5"/>
  <c r="N119" i="5"/>
  <c r="O119" i="5"/>
  <c r="B120" i="5"/>
  <c r="C120" i="5"/>
  <c r="D120" i="5"/>
  <c r="E120" i="5"/>
  <c r="F120" i="5"/>
  <c r="G120" i="5"/>
  <c r="Q120" i="5" s="1"/>
  <c r="R120" i="5" s="1"/>
  <c r="H120" i="5"/>
  <c r="I120" i="5"/>
  <c r="J120" i="5"/>
  <c r="K120" i="5"/>
  <c r="L120" i="5"/>
  <c r="N120" i="5"/>
  <c r="O120" i="5"/>
  <c r="B121" i="5"/>
  <c r="C121" i="5"/>
  <c r="D121" i="5"/>
  <c r="E121" i="5"/>
  <c r="F121" i="5"/>
  <c r="G121" i="5"/>
  <c r="Q121" i="5" s="1"/>
  <c r="R121" i="5" s="1"/>
  <c r="H121" i="5"/>
  <c r="I121" i="5"/>
  <c r="J121" i="5"/>
  <c r="K121" i="5"/>
  <c r="L121" i="5"/>
  <c r="N121" i="5"/>
  <c r="O121" i="5"/>
  <c r="B122" i="5"/>
  <c r="C122" i="5"/>
  <c r="D122" i="5"/>
  <c r="E122" i="5"/>
  <c r="F122" i="5"/>
  <c r="G122" i="5"/>
  <c r="Q122" i="5" s="1"/>
  <c r="R122" i="5" s="1"/>
  <c r="H122" i="5"/>
  <c r="I122" i="5"/>
  <c r="J122" i="5"/>
  <c r="K122" i="5"/>
  <c r="L122" i="5"/>
  <c r="N122" i="5"/>
  <c r="O122" i="5"/>
  <c r="B123" i="5"/>
  <c r="C123" i="5"/>
  <c r="D123" i="5"/>
  <c r="E123" i="5"/>
  <c r="F123" i="5"/>
  <c r="G123" i="5"/>
  <c r="Q123" i="5" s="1"/>
  <c r="R123" i="5" s="1"/>
  <c r="H123" i="5"/>
  <c r="I123" i="5"/>
  <c r="J123" i="5"/>
  <c r="K123" i="5"/>
  <c r="L123" i="5"/>
  <c r="N123" i="5"/>
  <c r="O123" i="5"/>
  <c r="B124" i="5"/>
  <c r="C124" i="5"/>
  <c r="D124" i="5"/>
  <c r="E124" i="5"/>
  <c r="F124" i="5"/>
  <c r="G124" i="5"/>
  <c r="Q124" i="5" s="1"/>
  <c r="R124" i="5" s="1"/>
  <c r="H124" i="5"/>
  <c r="I124" i="5"/>
  <c r="J124" i="5"/>
  <c r="K124" i="5"/>
  <c r="L124" i="5"/>
  <c r="N124" i="5"/>
  <c r="O124" i="5"/>
  <c r="B125" i="5"/>
  <c r="C125" i="5"/>
  <c r="D125" i="5"/>
  <c r="E125" i="5"/>
  <c r="F125" i="5"/>
  <c r="H125" i="5"/>
  <c r="I125" i="5"/>
  <c r="J125" i="5"/>
  <c r="K125" i="5"/>
  <c r="L125" i="5"/>
  <c r="N125" i="5"/>
  <c r="O125" i="5"/>
  <c r="B126" i="5"/>
  <c r="C126" i="5"/>
  <c r="D126" i="5"/>
  <c r="E126" i="5"/>
  <c r="F126" i="5"/>
  <c r="H126" i="5"/>
  <c r="I126" i="5"/>
  <c r="J126" i="5"/>
  <c r="K126" i="5"/>
  <c r="L126" i="5"/>
  <c r="N126" i="5"/>
  <c r="O126" i="5"/>
  <c r="B127" i="5"/>
  <c r="C127" i="5"/>
  <c r="D127" i="5"/>
  <c r="E127" i="5"/>
  <c r="F127" i="5"/>
  <c r="H127" i="5"/>
  <c r="I127" i="5"/>
  <c r="J127" i="5"/>
  <c r="K127" i="5"/>
  <c r="L127" i="5"/>
  <c r="N127" i="5"/>
  <c r="O127" i="5"/>
  <c r="C88" i="5"/>
  <c r="D88" i="5"/>
  <c r="E88" i="5"/>
  <c r="F88" i="5"/>
  <c r="G88" i="5"/>
  <c r="Q88" i="5" s="1"/>
  <c r="R88" i="5" s="1"/>
  <c r="H88" i="5"/>
  <c r="I88" i="5"/>
  <c r="J88" i="5"/>
  <c r="K88" i="5"/>
  <c r="L88" i="5"/>
  <c r="N88" i="5"/>
  <c r="O88" i="5"/>
  <c r="C89" i="5"/>
  <c r="D89" i="5"/>
  <c r="E89" i="5"/>
  <c r="F89" i="5"/>
  <c r="G89" i="5"/>
  <c r="Q89" i="5" s="1"/>
  <c r="R89" i="5" s="1"/>
  <c r="H89" i="5"/>
  <c r="I89" i="5"/>
  <c r="J89" i="5"/>
  <c r="K89" i="5"/>
  <c r="L89" i="5"/>
  <c r="N89" i="5"/>
  <c r="O89" i="5"/>
  <c r="B88" i="5"/>
  <c r="B89" i="5"/>
  <c r="B55" i="5"/>
  <c r="C55" i="5"/>
  <c r="D55" i="5"/>
  <c r="E55" i="5"/>
  <c r="F55" i="5"/>
  <c r="G55" i="5"/>
  <c r="Q55" i="5" s="1"/>
  <c r="H55" i="5"/>
  <c r="I55" i="5"/>
  <c r="J55" i="5"/>
  <c r="K55" i="5"/>
  <c r="L55" i="5"/>
  <c r="N55" i="5"/>
  <c r="O55" i="5"/>
  <c r="B56" i="5"/>
  <c r="C56" i="5"/>
  <c r="D56" i="5"/>
  <c r="E56" i="5"/>
  <c r="F56" i="5"/>
  <c r="G56" i="5"/>
  <c r="Q56" i="5" s="1"/>
  <c r="H56" i="5"/>
  <c r="I56" i="5"/>
  <c r="J56" i="5"/>
  <c r="K56" i="5"/>
  <c r="L56" i="5"/>
  <c r="N56" i="5"/>
  <c r="O56" i="5"/>
  <c r="B57" i="5"/>
  <c r="C57" i="5"/>
  <c r="D57" i="5"/>
  <c r="E57" i="5"/>
  <c r="F57" i="5"/>
  <c r="G57" i="5"/>
  <c r="H57" i="5"/>
  <c r="I57" i="5"/>
  <c r="J57" i="5"/>
  <c r="K57" i="5"/>
  <c r="L57" i="5"/>
  <c r="N57" i="5"/>
  <c r="O57" i="5"/>
  <c r="B58" i="5"/>
  <c r="C58" i="5"/>
  <c r="D58" i="5"/>
  <c r="E58" i="5"/>
  <c r="F58" i="5"/>
  <c r="G58" i="5"/>
  <c r="Q58" i="5" s="1"/>
  <c r="H58" i="5"/>
  <c r="I58" i="5"/>
  <c r="J58" i="5"/>
  <c r="K58" i="5"/>
  <c r="L58" i="5"/>
  <c r="N58" i="5"/>
  <c r="O58" i="5"/>
  <c r="B59" i="5"/>
  <c r="C59" i="5"/>
  <c r="D59" i="5"/>
  <c r="E59" i="5"/>
  <c r="F59" i="5"/>
  <c r="G59" i="5"/>
  <c r="Q59" i="5" s="1"/>
  <c r="H59" i="5"/>
  <c r="I59" i="5"/>
  <c r="J59" i="5"/>
  <c r="K59" i="5"/>
  <c r="L59" i="5"/>
  <c r="N59" i="5"/>
  <c r="O59" i="5"/>
  <c r="B60" i="5"/>
  <c r="C60" i="5"/>
  <c r="D60" i="5"/>
  <c r="E60" i="5"/>
  <c r="F60" i="5"/>
  <c r="G60" i="5"/>
  <c r="H60" i="5"/>
  <c r="I60" i="5"/>
  <c r="J60" i="5"/>
  <c r="K60" i="5"/>
  <c r="L60" i="5"/>
  <c r="N60" i="5"/>
  <c r="O60" i="5"/>
  <c r="B61" i="5"/>
  <c r="C61" i="5"/>
  <c r="D61" i="5"/>
  <c r="E61" i="5"/>
  <c r="F61" i="5"/>
  <c r="G61" i="5"/>
  <c r="Q61" i="5" s="1"/>
  <c r="H61" i="5"/>
  <c r="I61" i="5"/>
  <c r="J61" i="5"/>
  <c r="K61" i="5"/>
  <c r="L61" i="5"/>
  <c r="N61" i="5"/>
  <c r="O61" i="5"/>
  <c r="B62" i="5"/>
  <c r="C62" i="5"/>
  <c r="D62" i="5"/>
  <c r="E62" i="5"/>
  <c r="F62" i="5"/>
  <c r="G62" i="5"/>
  <c r="Q62" i="5" s="1"/>
  <c r="H62" i="5"/>
  <c r="I62" i="5"/>
  <c r="J62" i="5"/>
  <c r="K62" i="5"/>
  <c r="L62" i="5"/>
  <c r="N62" i="5"/>
  <c r="O62" i="5"/>
  <c r="B63" i="5"/>
  <c r="C63" i="5"/>
  <c r="D63" i="5"/>
  <c r="E63" i="5"/>
  <c r="F63" i="5"/>
  <c r="G63" i="5"/>
  <c r="H63" i="5"/>
  <c r="I63" i="5"/>
  <c r="J63" i="5"/>
  <c r="K63" i="5"/>
  <c r="L63" i="5"/>
  <c r="N63" i="5"/>
  <c r="O63" i="5"/>
  <c r="B64" i="5"/>
  <c r="C64" i="5"/>
  <c r="D64" i="5"/>
  <c r="E64" i="5"/>
  <c r="F64" i="5"/>
  <c r="G64" i="5"/>
  <c r="Q64" i="5" s="1"/>
  <c r="H64" i="5"/>
  <c r="I64" i="5"/>
  <c r="J64" i="5"/>
  <c r="K64" i="5"/>
  <c r="L64" i="5"/>
  <c r="N64" i="5"/>
  <c r="O64" i="5"/>
  <c r="B65" i="5"/>
  <c r="C65" i="5"/>
  <c r="D65" i="5"/>
  <c r="E65" i="5"/>
  <c r="F65" i="5"/>
  <c r="G65" i="5"/>
  <c r="Q65" i="5" s="1"/>
  <c r="R65" i="5" s="1"/>
  <c r="H65" i="5"/>
  <c r="I65" i="5"/>
  <c r="J65" i="5"/>
  <c r="K65" i="5"/>
  <c r="L65" i="5"/>
  <c r="N65" i="5"/>
  <c r="O65" i="5"/>
  <c r="B66" i="5"/>
  <c r="C66" i="5"/>
  <c r="D66" i="5"/>
  <c r="E66" i="5"/>
  <c r="F66" i="5"/>
  <c r="G66" i="5"/>
  <c r="Q66" i="5" s="1"/>
  <c r="R66" i="5" s="1"/>
  <c r="H66" i="5"/>
  <c r="I66" i="5"/>
  <c r="J66" i="5"/>
  <c r="L66" i="5"/>
  <c r="N66" i="5"/>
  <c r="O66" i="5"/>
  <c r="B67" i="5"/>
  <c r="C67" i="5"/>
  <c r="D67" i="5"/>
  <c r="E67" i="5"/>
  <c r="F67" i="5"/>
  <c r="G67" i="5"/>
  <c r="Q67" i="5" s="1"/>
  <c r="R67" i="5" s="1"/>
  <c r="H67" i="5"/>
  <c r="I67" i="5"/>
  <c r="J67" i="5"/>
  <c r="K67" i="5"/>
  <c r="L67" i="5"/>
  <c r="N67" i="5"/>
  <c r="O67" i="5"/>
  <c r="B68" i="5"/>
  <c r="C68" i="5"/>
  <c r="D68" i="5"/>
  <c r="E68" i="5"/>
  <c r="F68" i="5"/>
  <c r="G68" i="5"/>
  <c r="Q68" i="5" s="1"/>
  <c r="R68" i="5" s="1"/>
  <c r="H68" i="5"/>
  <c r="I68" i="5"/>
  <c r="J68" i="5"/>
  <c r="K68" i="5"/>
  <c r="L68" i="5"/>
  <c r="N68" i="5"/>
  <c r="O68" i="5"/>
  <c r="B69" i="5"/>
  <c r="C69" i="5"/>
  <c r="D69" i="5"/>
  <c r="E69" i="5"/>
  <c r="F69" i="5"/>
  <c r="G69" i="5"/>
  <c r="Q69" i="5" s="1"/>
  <c r="R69" i="5" s="1"/>
  <c r="H69" i="5"/>
  <c r="I69" i="5"/>
  <c r="J69" i="5"/>
  <c r="K69" i="5"/>
  <c r="L69" i="5"/>
  <c r="N69" i="5"/>
  <c r="O69" i="5"/>
  <c r="B70" i="5"/>
  <c r="C70" i="5"/>
  <c r="D70" i="5"/>
  <c r="E70" i="5"/>
  <c r="F70" i="5"/>
  <c r="G70" i="5"/>
  <c r="Q70" i="5" s="1"/>
  <c r="R70" i="5" s="1"/>
  <c r="H70" i="5"/>
  <c r="I70" i="5"/>
  <c r="J70" i="5"/>
  <c r="K70" i="5"/>
  <c r="L70" i="5"/>
  <c r="N70" i="5"/>
  <c r="O70" i="5"/>
  <c r="B71" i="5"/>
  <c r="C71" i="5"/>
  <c r="D71" i="5"/>
  <c r="E71" i="5"/>
  <c r="F71" i="5"/>
  <c r="G71" i="5"/>
  <c r="Q71" i="5" s="1"/>
  <c r="R71" i="5" s="1"/>
  <c r="H71" i="5"/>
  <c r="I71" i="5"/>
  <c r="J71" i="5"/>
  <c r="K71" i="5"/>
  <c r="L71" i="5"/>
  <c r="N71" i="5"/>
  <c r="O71" i="5"/>
  <c r="B72" i="5"/>
  <c r="C72" i="5"/>
  <c r="D72" i="5"/>
  <c r="E72" i="5"/>
  <c r="F72" i="5"/>
  <c r="G72" i="5"/>
  <c r="Q72" i="5" s="1"/>
  <c r="R72" i="5" s="1"/>
  <c r="H72" i="5"/>
  <c r="I72" i="5"/>
  <c r="J72" i="5"/>
  <c r="K72" i="5"/>
  <c r="L72" i="5"/>
  <c r="N72" i="5"/>
  <c r="O72" i="5"/>
  <c r="B73" i="5"/>
  <c r="C73" i="5"/>
  <c r="D73" i="5"/>
  <c r="E73" i="5"/>
  <c r="F73" i="5"/>
  <c r="G73" i="5"/>
  <c r="Q73" i="5" s="1"/>
  <c r="R73" i="5" s="1"/>
  <c r="H73" i="5"/>
  <c r="I73" i="5"/>
  <c r="J73" i="5"/>
  <c r="K73" i="5"/>
  <c r="L73" i="5"/>
  <c r="N73" i="5"/>
  <c r="O73" i="5"/>
  <c r="B74" i="5"/>
  <c r="C74" i="5"/>
  <c r="D74" i="5"/>
  <c r="E74" i="5"/>
  <c r="F74" i="5"/>
  <c r="G74" i="5"/>
  <c r="Q74" i="5" s="1"/>
  <c r="R74" i="5" s="1"/>
  <c r="H74" i="5"/>
  <c r="I74" i="5"/>
  <c r="J74" i="5"/>
  <c r="K74" i="5"/>
  <c r="L74" i="5"/>
  <c r="N74" i="5"/>
  <c r="O74" i="5"/>
  <c r="B75" i="5"/>
  <c r="C75" i="5"/>
  <c r="D75" i="5"/>
  <c r="E75" i="5"/>
  <c r="F75" i="5"/>
  <c r="G75" i="5"/>
  <c r="Q75" i="5" s="1"/>
  <c r="R75" i="5" s="1"/>
  <c r="H75" i="5"/>
  <c r="I75" i="5"/>
  <c r="J75" i="5"/>
  <c r="K75" i="5"/>
  <c r="L75" i="5"/>
  <c r="N75" i="5"/>
  <c r="O75" i="5"/>
  <c r="B76" i="5"/>
  <c r="C76" i="5"/>
  <c r="D76" i="5"/>
  <c r="E76" i="5"/>
  <c r="F76" i="5"/>
  <c r="G76" i="5"/>
  <c r="Q76" i="5" s="1"/>
  <c r="R76" i="5" s="1"/>
  <c r="H76" i="5"/>
  <c r="I76" i="5"/>
  <c r="J76" i="5"/>
  <c r="K76" i="5"/>
  <c r="L76" i="5"/>
  <c r="N76" i="5"/>
  <c r="O76" i="5"/>
  <c r="B77" i="5"/>
  <c r="C77" i="5"/>
  <c r="D77" i="5"/>
  <c r="E77" i="5"/>
  <c r="F77" i="5"/>
  <c r="G77" i="5"/>
  <c r="Q77" i="5" s="1"/>
  <c r="R77" i="5" s="1"/>
  <c r="H77" i="5"/>
  <c r="I77" i="5"/>
  <c r="J77" i="5"/>
  <c r="K77" i="5"/>
  <c r="L77" i="5"/>
  <c r="N77" i="5"/>
  <c r="O77" i="5"/>
  <c r="B78" i="5"/>
  <c r="C78" i="5"/>
  <c r="D78" i="5"/>
  <c r="E78" i="5"/>
  <c r="F78" i="5"/>
  <c r="G78" i="5"/>
  <c r="Q78" i="5" s="1"/>
  <c r="R78" i="5" s="1"/>
  <c r="H78" i="5"/>
  <c r="I78" i="5"/>
  <c r="J78" i="5"/>
  <c r="K78" i="5"/>
  <c r="L78" i="5"/>
  <c r="N78" i="5"/>
  <c r="O78" i="5"/>
  <c r="B79" i="5"/>
  <c r="C79" i="5"/>
  <c r="D79" i="5"/>
  <c r="E79" i="5"/>
  <c r="F79" i="5"/>
  <c r="G79" i="5"/>
  <c r="Q79" i="5" s="1"/>
  <c r="R79" i="5" s="1"/>
  <c r="H79" i="5"/>
  <c r="I79" i="5"/>
  <c r="J79" i="5"/>
  <c r="K79" i="5"/>
  <c r="L79" i="5"/>
  <c r="N79" i="5"/>
  <c r="O79" i="5"/>
  <c r="B80" i="5"/>
  <c r="C80" i="5"/>
  <c r="D80" i="5"/>
  <c r="E80" i="5"/>
  <c r="F80" i="5"/>
  <c r="G80" i="5"/>
  <c r="Q80" i="5" s="1"/>
  <c r="R80" i="5" s="1"/>
  <c r="H80" i="5"/>
  <c r="I80" i="5"/>
  <c r="J80" i="5"/>
  <c r="K80" i="5"/>
  <c r="L80" i="5"/>
  <c r="N80" i="5"/>
  <c r="O80" i="5"/>
  <c r="B81" i="5"/>
  <c r="C81" i="5"/>
  <c r="D81" i="5"/>
  <c r="E81" i="5"/>
  <c r="F81" i="5"/>
  <c r="G81" i="5"/>
  <c r="Q81" i="5" s="1"/>
  <c r="R81" i="5" s="1"/>
  <c r="H81" i="5"/>
  <c r="I81" i="5"/>
  <c r="J81" i="5"/>
  <c r="K81" i="5"/>
  <c r="L81" i="5"/>
  <c r="N81" i="5"/>
  <c r="O81" i="5"/>
  <c r="B82" i="5"/>
  <c r="C82" i="5"/>
  <c r="D82" i="5"/>
  <c r="E82" i="5"/>
  <c r="F82" i="5"/>
  <c r="G82" i="5"/>
  <c r="Q82" i="5" s="1"/>
  <c r="R82" i="5" s="1"/>
  <c r="H82" i="5"/>
  <c r="I82" i="5"/>
  <c r="J82" i="5"/>
  <c r="K82" i="5"/>
  <c r="L82" i="5"/>
  <c r="N82" i="5"/>
  <c r="O82" i="5"/>
  <c r="B83" i="5"/>
  <c r="C83" i="5"/>
  <c r="D83" i="5"/>
  <c r="E83" i="5"/>
  <c r="F83" i="5"/>
  <c r="G83" i="5"/>
  <c r="Q83" i="5" s="1"/>
  <c r="R83" i="5" s="1"/>
  <c r="H83" i="5"/>
  <c r="I83" i="5"/>
  <c r="J83" i="5"/>
  <c r="K83" i="5"/>
  <c r="L83" i="5"/>
  <c r="N83" i="5"/>
  <c r="O83" i="5"/>
  <c r="B84" i="5"/>
  <c r="C84" i="5"/>
  <c r="D84" i="5"/>
  <c r="E84" i="5"/>
  <c r="F84" i="5"/>
  <c r="G84" i="5"/>
  <c r="Q84" i="5" s="1"/>
  <c r="R84" i="5" s="1"/>
  <c r="H84" i="5"/>
  <c r="I84" i="5"/>
  <c r="J84" i="5"/>
  <c r="K84" i="5"/>
  <c r="L84" i="5"/>
  <c r="N84" i="5"/>
  <c r="O84" i="5"/>
  <c r="B85" i="5"/>
  <c r="C85" i="5"/>
  <c r="D85" i="5"/>
  <c r="E85" i="5"/>
  <c r="F85" i="5"/>
  <c r="G85" i="5"/>
  <c r="Q85" i="5" s="1"/>
  <c r="R85" i="5" s="1"/>
  <c r="H85" i="5"/>
  <c r="I85" i="5"/>
  <c r="J85" i="5"/>
  <c r="K85" i="5"/>
  <c r="L85" i="5"/>
  <c r="N85" i="5"/>
  <c r="O85" i="5"/>
  <c r="B86" i="5"/>
  <c r="C86" i="5"/>
  <c r="D86" i="5"/>
  <c r="E86" i="5"/>
  <c r="F86" i="5"/>
  <c r="G86" i="5"/>
  <c r="Q86" i="5" s="1"/>
  <c r="R86" i="5" s="1"/>
  <c r="H86" i="5"/>
  <c r="I86" i="5"/>
  <c r="J86" i="5"/>
  <c r="K86" i="5"/>
  <c r="L86" i="5"/>
  <c r="N86" i="5"/>
  <c r="O86" i="5"/>
  <c r="B87" i="5"/>
  <c r="C87" i="5"/>
  <c r="D87" i="5"/>
  <c r="E87" i="5"/>
  <c r="F87" i="5"/>
  <c r="G87" i="5"/>
  <c r="Q87" i="5" s="1"/>
  <c r="R87" i="5" s="1"/>
  <c r="H87" i="5"/>
  <c r="I87" i="5"/>
  <c r="J87" i="5"/>
  <c r="K87" i="5"/>
  <c r="L87" i="5"/>
  <c r="N87" i="5"/>
  <c r="O87" i="5"/>
  <c r="B50" i="5"/>
  <c r="C50" i="5"/>
  <c r="D50" i="5"/>
  <c r="E50" i="5"/>
  <c r="F50" i="5"/>
  <c r="G50" i="5"/>
  <c r="Q50" i="5" s="1"/>
  <c r="R50" i="5" s="1"/>
  <c r="H50" i="5"/>
  <c r="I50" i="5"/>
  <c r="J50" i="5"/>
  <c r="L50" i="5"/>
  <c r="N50" i="5"/>
  <c r="O50" i="5"/>
  <c r="B51" i="5"/>
  <c r="C51" i="5"/>
  <c r="D51" i="5"/>
  <c r="E51" i="5"/>
  <c r="F51" i="5"/>
  <c r="G51" i="5"/>
  <c r="H51" i="5"/>
  <c r="I51" i="5"/>
  <c r="J51" i="5"/>
  <c r="L51" i="5"/>
  <c r="N51" i="5"/>
  <c r="O51" i="5"/>
  <c r="B52" i="5"/>
  <c r="C52" i="5"/>
  <c r="D52" i="5"/>
  <c r="E52" i="5"/>
  <c r="F52" i="5"/>
  <c r="G52" i="5"/>
  <c r="H52" i="5"/>
  <c r="I52" i="5"/>
  <c r="J52" i="5"/>
  <c r="K52" i="5"/>
  <c r="L52" i="5"/>
  <c r="M52" i="5"/>
  <c r="N52" i="5"/>
  <c r="O52" i="5"/>
  <c r="B53" i="5"/>
  <c r="C53" i="5"/>
  <c r="D53" i="5"/>
  <c r="E53" i="5"/>
  <c r="F53" i="5"/>
  <c r="G53" i="5"/>
  <c r="Q53" i="5" s="1"/>
  <c r="H53" i="5"/>
  <c r="I53" i="5"/>
  <c r="J53" i="5"/>
  <c r="K53" i="5"/>
  <c r="L53" i="5"/>
  <c r="M53" i="5"/>
  <c r="N53" i="5"/>
  <c r="O53" i="5"/>
  <c r="B54" i="5"/>
  <c r="C54" i="5"/>
  <c r="D54" i="5"/>
  <c r="E54" i="5"/>
  <c r="F54" i="5"/>
  <c r="G54" i="5"/>
  <c r="H54" i="5"/>
  <c r="I54" i="5"/>
  <c r="J54" i="5"/>
  <c r="K54" i="5"/>
  <c r="L54" i="5"/>
  <c r="N54" i="5"/>
  <c r="O54" i="5"/>
  <c r="B48" i="5"/>
  <c r="C48" i="5"/>
  <c r="D48" i="5"/>
  <c r="E48" i="5"/>
  <c r="F48" i="5"/>
  <c r="G48" i="5"/>
  <c r="Q48" i="5" s="1"/>
  <c r="H48" i="5"/>
  <c r="I48" i="5"/>
  <c r="J48" i="5"/>
  <c r="K48" i="5"/>
  <c r="L48" i="5"/>
  <c r="N48" i="5"/>
  <c r="O48" i="5"/>
  <c r="C49" i="5"/>
  <c r="D49" i="5"/>
  <c r="E49" i="5"/>
  <c r="F49" i="5"/>
  <c r="G49" i="5"/>
  <c r="Q49" i="5" s="1"/>
  <c r="H49" i="5"/>
  <c r="I49" i="5"/>
  <c r="J49" i="5"/>
  <c r="K49" i="5"/>
  <c r="L49" i="5"/>
  <c r="N49" i="5"/>
  <c r="O49" i="5"/>
  <c r="B49" i="5"/>
  <c r="H9" i="5"/>
  <c r="I9" i="5"/>
  <c r="J9" i="5"/>
  <c r="K9" i="5"/>
  <c r="L9" i="5"/>
  <c r="N9" i="5"/>
  <c r="H10" i="5"/>
  <c r="I10" i="5"/>
  <c r="K10" i="5"/>
  <c r="L10" i="5"/>
  <c r="N10" i="5"/>
  <c r="H11" i="5"/>
  <c r="I11" i="5"/>
  <c r="J11" i="5"/>
  <c r="K11" i="5"/>
  <c r="L11" i="5"/>
  <c r="N11" i="5"/>
  <c r="H12" i="5"/>
  <c r="I12" i="5"/>
  <c r="J12" i="5"/>
  <c r="K12" i="5"/>
  <c r="L12" i="5"/>
  <c r="N12" i="5"/>
  <c r="H13" i="5"/>
  <c r="I13" i="5"/>
  <c r="J13" i="5"/>
  <c r="K13" i="5"/>
  <c r="L13" i="5"/>
  <c r="N13" i="5"/>
  <c r="H14" i="5"/>
  <c r="I14" i="5"/>
  <c r="J14" i="5"/>
  <c r="K14" i="5"/>
  <c r="L14" i="5"/>
  <c r="N14" i="5"/>
  <c r="H15" i="5"/>
  <c r="I15" i="5"/>
  <c r="J15" i="5"/>
  <c r="K15" i="5"/>
  <c r="L15" i="5"/>
  <c r="N15" i="5"/>
  <c r="H16" i="5"/>
  <c r="I16" i="5"/>
  <c r="J16" i="5"/>
  <c r="K16" i="5"/>
  <c r="L16" i="5"/>
  <c r="N16" i="5"/>
  <c r="H17" i="5"/>
  <c r="I17" i="5"/>
  <c r="J17" i="5"/>
  <c r="K17" i="5"/>
  <c r="L17" i="5"/>
  <c r="M17" i="5"/>
  <c r="N17" i="5"/>
  <c r="H18" i="5"/>
  <c r="I18" i="5"/>
  <c r="J18" i="5"/>
  <c r="K18" i="5"/>
  <c r="L18" i="5"/>
  <c r="N18" i="5"/>
  <c r="H19" i="5"/>
  <c r="I19" i="5"/>
  <c r="J19" i="5"/>
  <c r="K19" i="5"/>
  <c r="L19" i="5"/>
  <c r="N19" i="5"/>
  <c r="H20" i="5"/>
  <c r="I20" i="5"/>
  <c r="J20" i="5"/>
  <c r="K20" i="5"/>
  <c r="L20" i="5"/>
  <c r="N20" i="5"/>
  <c r="H21" i="5"/>
  <c r="I21" i="5"/>
  <c r="J21" i="5"/>
  <c r="K21" i="5"/>
  <c r="L21" i="5"/>
  <c r="N21" i="5"/>
  <c r="H22" i="5"/>
  <c r="I22" i="5"/>
  <c r="J22" i="5"/>
  <c r="K22" i="5"/>
  <c r="L22" i="5"/>
  <c r="N22" i="5"/>
  <c r="H23" i="5"/>
  <c r="I23" i="5"/>
  <c r="J23" i="5"/>
  <c r="K23" i="5"/>
  <c r="L23" i="5"/>
  <c r="N23" i="5"/>
  <c r="H24" i="5"/>
  <c r="I24" i="5"/>
  <c r="J24" i="5"/>
  <c r="L24" i="5"/>
  <c r="N24" i="5"/>
  <c r="H25" i="5"/>
  <c r="I25" i="5"/>
  <c r="K25" i="5"/>
  <c r="L25" i="5"/>
  <c r="N25" i="5"/>
  <c r="H26" i="5"/>
  <c r="I26" i="5"/>
  <c r="J26" i="5"/>
  <c r="K26" i="5"/>
  <c r="L26" i="5"/>
  <c r="N26" i="5"/>
  <c r="H27" i="5"/>
  <c r="I27" i="5"/>
  <c r="J27" i="5"/>
  <c r="K27" i="5"/>
  <c r="L27" i="5"/>
  <c r="N27" i="5"/>
  <c r="H28" i="5"/>
  <c r="I28" i="5"/>
  <c r="J28" i="5"/>
  <c r="K28" i="5"/>
  <c r="L28" i="5"/>
  <c r="N28" i="5"/>
  <c r="H29" i="5"/>
  <c r="I29" i="5"/>
  <c r="J29" i="5"/>
  <c r="K29" i="5"/>
  <c r="L29" i="5"/>
  <c r="N29" i="5"/>
  <c r="H30" i="5"/>
  <c r="I30" i="5"/>
  <c r="J30" i="5"/>
  <c r="K30" i="5"/>
  <c r="L30" i="5"/>
  <c r="N30" i="5"/>
  <c r="H31" i="5"/>
  <c r="I31" i="5"/>
  <c r="J31" i="5"/>
  <c r="K31" i="5"/>
  <c r="L31" i="5"/>
  <c r="N31" i="5"/>
  <c r="H32" i="5"/>
  <c r="I32" i="5"/>
  <c r="J32" i="5"/>
  <c r="K32" i="5"/>
  <c r="L32" i="5"/>
  <c r="N32" i="5"/>
  <c r="O32" i="5"/>
  <c r="H33" i="5"/>
  <c r="I33" i="5"/>
  <c r="J33" i="5"/>
  <c r="K33" i="5"/>
  <c r="L33" i="5"/>
  <c r="N33" i="5"/>
  <c r="O33" i="5"/>
  <c r="H34" i="5"/>
  <c r="I34" i="5"/>
  <c r="J34" i="5"/>
  <c r="K34" i="5"/>
  <c r="L34" i="5"/>
  <c r="N34" i="5"/>
  <c r="O34" i="5"/>
  <c r="H35" i="5"/>
  <c r="I35" i="5"/>
  <c r="J35" i="5"/>
  <c r="K35" i="5"/>
  <c r="L35" i="5"/>
  <c r="N35" i="5"/>
  <c r="O35" i="5"/>
  <c r="H36" i="5"/>
  <c r="I36" i="5"/>
  <c r="J36" i="5"/>
  <c r="K36" i="5"/>
  <c r="L36" i="5"/>
  <c r="N36" i="5"/>
  <c r="O36" i="5"/>
  <c r="H37" i="5"/>
  <c r="I37" i="5"/>
  <c r="J37" i="5"/>
  <c r="K37" i="5"/>
  <c r="L37" i="5"/>
  <c r="N37" i="5"/>
  <c r="O37" i="5"/>
  <c r="H38" i="5"/>
  <c r="I38" i="5"/>
  <c r="J38" i="5"/>
  <c r="K38" i="5"/>
  <c r="L38" i="5"/>
  <c r="N38" i="5"/>
  <c r="O38" i="5"/>
  <c r="H39" i="5"/>
  <c r="I39" i="5"/>
  <c r="J39" i="5"/>
  <c r="K39" i="5"/>
  <c r="L39" i="5"/>
  <c r="N39" i="5"/>
  <c r="O39" i="5"/>
  <c r="H40" i="5"/>
  <c r="I40" i="5"/>
  <c r="J40" i="5"/>
  <c r="K40" i="5"/>
  <c r="L40" i="5"/>
  <c r="N40" i="5"/>
  <c r="O40" i="5"/>
  <c r="H41" i="5"/>
  <c r="I41" i="5"/>
  <c r="J41" i="5"/>
  <c r="K41" i="5"/>
  <c r="L41" i="5"/>
  <c r="N41" i="5"/>
  <c r="O41" i="5"/>
  <c r="H42" i="5"/>
  <c r="I42" i="5"/>
  <c r="J42" i="5"/>
  <c r="K42" i="5"/>
  <c r="L42" i="5"/>
  <c r="N42" i="5"/>
  <c r="O42" i="5"/>
  <c r="H43" i="5"/>
  <c r="I43" i="5"/>
  <c r="J43" i="5"/>
  <c r="K43" i="5"/>
  <c r="L43" i="5"/>
  <c r="N43" i="5"/>
  <c r="O43" i="5"/>
  <c r="H44" i="5"/>
  <c r="I44" i="5"/>
  <c r="J44" i="5"/>
  <c r="K44" i="5"/>
  <c r="L44" i="5"/>
  <c r="N44" i="5"/>
  <c r="O44" i="5"/>
  <c r="H45" i="5"/>
  <c r="I45" i="5"/>
  <c r="J45" i="5"/>
  <c r="K45" i="5"/>
  <c r="L45" i="5"/>
  <c r="N45" i="5"/>
  <c r="O45" i="5"/>
  <c r="H46" i="5"/>
  <c r="I46" i="5"/>
  <c r="J46" i="5"/>
  <c r="K46" i="5"/>
  <c r="L46" i="5"/>
  <c r="N46" i="5"/>
  <c r="O46" i="5"/>
  <c r="H47" i="5"/>
  <c r="I47" i="5"/>
  <c r="J47" i="5"/>
  <c r="K47" i="5"/>
  <c r="L47" i="5"/>
  <c r="N47" i="5"/>
  <c r="O47" i="5"/>
  <c r="J8" i="5"/>
  <c r="L8" i="5"/>
  <c r="I8" i="5"/>
  <c r="H8" i="5"/>
  <c r="C9" i="5"/>
  <c r="D9" i="5"/>
  <c r="F9" i="5"/>
  <c r="G9" i="5"/>
  <c r="C10" i="5"/>
  <c r="D10" i="5"/>
  <c r="E10" i="5"/>
  <c r="F10" i="5"/>
  <c r="G10" i="5"/>
  <c r="C11" i="5"/>
  <c r="D11" i="5"/>
  <c r="E11" i="5"/>
  <c r="F11" i="5"/>
  <c r="G11" i="5"/>
  <c r="C12" i="5"/>
  <c r="D12" i="5"/>
  <c r="E12" i="5"/>
  <c r="F12" i="5"/>
  <c r="G12" i="5"/>
  <c r="Q12" i="5" s="1"/>
  <c r="R12" i="5" s="1"/>
  <c r="C13" i="5"/>
  <c r="D13" i="5"/>
  <c r="E13" i="5"/>
  <c r="F13" i="5"/>
  <c r="G13" i="5"/>
  <c r="C14" i="5"/>
  <c r="D14" i="5"/>
  <c r="E14" i="5"/>
  <c r="F14" i="5"/>
  <c r="G14" i="5"/>
  <c r="C15" i="5"/>
  <c r="D15" i="5"/>
  <c r="E15" i="5"/>
  <c r="F15" i="5"/>
  <c r="G15" i="5"/>
  <c r="C16" i="5"/>
  <c r="D16" i="5"/>
  <c r="E16" i="5"/>
  <c r="F16" i="5"/>
  <c r="G16" i="5"/>
  <c r="Q16" i="5" s="1"/>
  <c r="R16" i="5" s="1"/>
  <c r="C17" i="5"/>
  <c r="D17" i="5"/>
  <c r="E17" i="5"/>
  <c r="F17" i="5"/>
  <c r="G17" i="5"/>
  <c r="C18" i="5"/>
  <c r="D18" i="5"/>
  <c r="E18" i="5"/>
  <c r="F18" i="5"/>
  <c r="G18" i="5"/>
  <c r="C19" i="5"/>
  <c r="D19" i="5"/>
  <c r="E19" i="5"/>
  <c r="F19" i="5"/>
  <c r="G19" i="5"/>
  <c r="C20" i="5"/>
  <c r="D20" i="5"/>
  <c r="E20" i="5"/>
  <c r="F20" i="5"/>
  <c r="G20" i="5"/>
  <c r="C21" i="5"/>
  <c r="D21" i="5"/>
  <c r="E21" i="5"/>
  <c r="F21" i="5"/>
  <c r="G21" i="5"/>
  <c r="C22" i="5"/>
  <c r="D22" i="5"/>
  <c r="E22" i="5"/>
  <c r="F22" i="5"/>
  <c r="G22" i="5"/>
  <c r="Q22" i="5" s="1"/>
  <c r="C23" i="5"/>
  <c r="D23" i="5"/>
  <c r="E23" i="5"/>
  <c r="F23" i="5"/>
  <c r="G23" i="5"/>
  <c r="C24" i="5"/>
  <c r="D24" i="5"/>
  <c r="E24" i="5"/>
  <c r="F24" i="5"/>
  <c r="G24" i="5"/>
  <c r="C25" i="5"/>
  <c r="D25" i="5"/>
  <c r="E25" i="5"/>
  <c r="F25" i="5"/>
  <c r="G25" i="5"/>
  <c r="C26" i="5"/>
  <c r="D26" i="5"/>
  <c r="E26" i="5"/>
  <c r="F26" i="5"/>
  <c r="G26" i="5"/>
  <c r="C27" i="5"/>
  <c r="D27" i="5"/>
  <c r="E27" i="5"/>
  <c r="F27" i="5"/>
  <c r="G27" i="5"/>
  <c r="C28" i="5"/>
  <c r="D28" i="5"/>
  <c r="E28" i="5"/>
  <c r="F28" i="5"/>
  <c r="G28" i="5"/>
  <c r="C29" i="5"/>
  <c r="D29" i="5"/>
  <c r="E29" i="5"/>
  <c r="F29" i="5"/>
  <c r="G29" i="5"/>
  <c r="C30" i="5"/>
  <c r="D30" i="5"/>
  <c r="E30" i="5"/>
  <c r="F30" i="5"/>
  <c r="G30" i="5"/>
  <c r="C31" i="5"/>
  <c r="D31" i="5"/>
  <c r="E31" i="5"/>
  <c r="F31" i="5"/>
  <c r="G31" i="5"/>
  <c r="Q31" i="5" s="1"/>
  <c r="R31" i="5" s="1"/>
  <c r="C32" i="5"/>
  <c r="D32" i="5"/>
  <c r="E32" i="5"/>
  <c r="F32" i="5"/>
  <c r="G32" i="5"/>
  <c r="C33" i="5"/>
  <c r="D33" i="5"/>
  <c r="E33" i="5"/>
  <c r="F33" i="5"/>
  <c r="G33" i="5"/>
  <c r="C34" i="5"/>
  <c r="D34" i="5"/>
  <c r="E34" i="5"/>
  <c r="F34" i="5"/>
  <c r="G34" i="5"/>
  <c r="C35" i="5"/>
  <c r="D35" i="5"/>
  <c r="E35" i="5"/>
  <c r="F35" i="5"/>
  <c r="G35" i="5"/>
  <c r="Q35" i="5" s="1"/>
  <c r="C36" i="5"/>
  <c r="D36" i="5"/>
  <c r="E36" i="5"/>
  <c r="F36" i="5"/>
  <c r="G36" i="5"/>
  <c r="Q36" i="5" s="1"/>
  <c r="C37" i="5"/>
  <c r="D37" i="5"/>
  <c r="E37" i="5"/>
  <c r="F37" i="5"/>
  <c r="G37" i="5"/>
  <c r="Q37" i="5" s="1"/>
  <c r="R37" i="5" s="1"/>
  <c r="C38" i="5"/>
  <c r="D38" i="5"/>
  <c r="E38" i="5"/>
  <c r="F38" i="5"/>
  <c r="G38" i="5"/>
  <c r="Q38" i="5" s="1"/>
  <c r="C39" i="5"/>
  <c r="D39" i="5"/>
  <c r="E39" i="5"/>
  <c r="F39" i="5"/>
  <c r="G39" i="5"/>
  <c r="C40" i="5"/>
  <c r="D40" i="5"/>
  <c r="E40" i="5"/>
  <c r="F40" i="5"/>
  <c r="G40" i="5"/>
  <c r="C41" i="5"/>
  <c r="D41" i="5"/>
  <c r="E41" i="5"/>
  <c r="F41" i="5"/>
  <c r="G41" i="5"/>
  <c r="Q41" i="5" s="1"/>
  <c r="R41" i="5" s="1"/>
  <c r="C42" i="5"/>
  <c r="D42" i="5"/>
  <c r="E42" i="5"/>
  <c r="F42" i="5"/>
  <c r="G42" i="5"/>
  <c r="Q42" i="5" s="1"/>
  <c r="C43" i="5"/>
  <c r="D43" i="5"/>
  <c r="E43" i="5"/>
  <c r="F43" i="5"/>
  <c r="G43" i="5"/>
  <c r="Q43" i="5" s="1"/>
  <c r="R43" i="5" s="1"/>
  <c r="C44" i="5"/>
  <c r="D44" i="5"/>
  <c r="E44" i="5"/>
  <c r="F44" i="5"/>
  <c r="G44" i="5"/>
  <c r="Q44" i="5" s="1"/>
  <c r="C45" i="5"/>
  <c r="D45" i="5"/>
  <c r="E45" i="5"/>
  <c r="F45" i="5"/>
  <c r="G45" i="5"/>
  <c r="C46" i="5"/>
  <c r="D46" i="5"/>
  <c r="E46" i="5"/>
  <c r="F46" i="5"/>
  <c r="G46" i="5"/>
  <c r="C47" i="5"/>
  <c r="D47" i="5"/>
  <c r="E47" i="5"/>
  <c r="F47" i="5"/>
  <c r="G47" i="5"/>
  <c r="Q47" i="5" s="1"/>
  <c r="R47" i="5" s="1"/>
  <c r="D8" i="5"/>
  <c r="E8" i="5"/>
  <c r="F8" i="5"/>
  <c r="G8"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9" i="5"/>
  <c r="B11" i="5"/>
  <c r="B12" i="5"/>
  <c r="B13" i="5"/>
  <c r="B14" i="5"/>
  <c r="B15" i="5"/>
  <c r="R35" i="5" l="1"/>
  <c r="R36" i="5"/>
  <c r="T36" i="5" s="1"/>
  <c r="R22" i="5"/>
  <c r="R49" i="5"/>
  <c r="R48" i="5"/>
  <c r="R64" i="5"/>
  <c r="T64" i="5" s="1"/>
  <c r="R62" i="5"/>
  <c r="R58" i="5"/>
  <c r="R56" i="5"/>
  <c r="R44" i="5"/>
  <c r="T44" i="5" s="1"/>
  <c r="R42" i="5"/>
  <c r="R38" i="5"/>
  <c r="T38" i="5" s="1"/>
  <c r="R53" i="5"/>
  <c r="R61" i="5"/>
  <c r="R59" i="5"/>
  <c r="R55" i="5"/>
  <c r="AB8" i="5"/>
  <c r="AB29" i="5"/>
  <c r="AB25" i="5"/>
  <c r="AB48" i="5"/>
  <c r="AB205" i="5"/>
  <c r="AB203" i="5"/>
  <c r="AB201" i="5"/>
  <c r="AB199" i="5"/>
  <c r="AB197" i="5"/>
  <c r="AB195" i="5"/>
  <c r="AB191" i="5"/>
  <c r="T191" i="5"/>
  <c r="AB189" i="5"/>
  <c r="T189" i="5"/>
  <c r="AB187" i="5"/>
  <c r="T187" i="5"/>
  <c r="AB185" i="5"/>
  <c r="T185" i="5"/>
  <c r="AB182" i="5"/>
  <c r="T182" i="5"/>
  <c r="AB180" i="5"/>
  <c r="T180" i="5"/>
  <c r="AB178" i="5"/>
  <c r="T178" i="5"/>
  <c r="AB174" i="5"/>
  <c r="T174" i="5"/>
  <c r="AB172" i="5"/>
  <c r="T172" i="5"/>
  <c r="AB27" i="5"/>
  <c r="AB23" i="5"/>
  <c r="AB21" i="5"/>
  <c r="AB19" i="5"/>
  <c r="AB9" i="5"/>
  <c r="AB24" i="5"/>
  <c r="AB16" i="5"/>
  <c r="AB14" i="5"/>
  <c r="AB12" i="5"/>
  <c r="AB10" i="5"/>
  <c r="AB206" i="5"/>
  <c r="AB204" i="5"/>
  <c r="AB202" i="5"/>
  <c r="AB200" i="5"/>
  <c r="AB198" i="5"/>
  <c r="AB196" i="5"/>
  <c r="AB194" i="5"/>
  <c r="AB192" i="5"/>
  <c r="T192" i="5"/>
  <c r="AB190" i="5"/>
  <c r="T190" i="5"/>
  <c r="AB188" i="5"/>
  <c r="T188" i="5"/>
  <c r="AB186" i="5"/>
  <c r="T186" i="5"/>
  <c r="AB184" i="5"/>
  <c r="T184" i="5"/>
  <c r="AB183" i="5"/>
  <c r="T183" i="5"/>
  <c r="AB181" i="5"/>
  <c r="T181" i="5"/>
  <c r="AB179" i="5"/>
  <c r="T179" i="5"/>
  <c r="AB177" i="5"/>
  <c r="T177" i="5"/>
  <c r="AB175" i="5"/>
  <c r="T175" i="5"/>
  <c r="AB173" i="5"/>
  <c r="T173" i="5"/>
  <c r="AB171" i="5"/>
  <c r="T171" i="5"/>
  <c r="AB44" i="5"/>
  <c r="AB40" i="5"/>
  <c r="AB38" i="5"/>
  <c r="AB36" i="5"/>
  <c r="AB32" i="5"/>
  <c r="AB54" i="5"/>
  <c r="AB53" i="5"/>
  <c r="AB52" i="5"/>
  <c r="AB51" i="5"/>
  <c r="AB50" i="5"/>
  <c r="T50" i="5"/>
  <c r="AB86" i="5"/>
  <c r="T86" i="5"/>
  <c r="AB84" i="5"/>
  <c r="AB47" i="5"/>
  <c r="T47" i="5"/>
  <c r="AB45" i="5"/>
  <c r="AB43" i="5"/>
  <c r="T43" i="5"/>
  <c r="AB41" i="5"/>
  <c r="T41" i="5"/>
  <c r="AB39" i="5"/>
  <c r="AB37" i="5"/>
  <c r="T37" i="5"/>
  <c r="AB35" i="5"/>
  <c r="T35" i="5"/>
  <c r="AB31" i="5"/>
  <c r="AB49" i="5"/>
  <c r="AB87" i="5"/>
  <c r="AB85" i="5"/>
  <c r="T85" i="5"/>
  <c r="AB83" i="5"/>
  <c r="AB81" i="5"/>
  <c r="T81" i="5"/>
  <c r="AB79" i="5"/>
  <c r="T79" i="5"/>
  <c r="AB77" i="5"/>
  <c r="T77" i="5"/>
  <c r="AB75" i="5"/>
  <c r="AB73" i="5"/>
  <c r="T73" i="5"/>
  <c r="AB69" i="5"/>
  <c r="T69" i="5"/>
  <c r="AB67" i="5"/>
  <c r="AB66" i="5"/>
  <c r="T66" i="5"/>
  <c r="AB64" i="5"/>
  <c r="AB62" i="5"/>
  <c r="T62" i="5"/>
  <c r="AB60" i="5"/>
  <c r="AB58" i="5"/>
  <c r="T58" i="5"/>
  <c r="AB56" i="5"/>
  <c r="T56" i="5"/>
  <c r="AB89" i="5"/>
  <c r="T89" i="5"/>
  <c r="AB124" i="5"/>
  <c r="T124" i="5"/>
  <c r="AB122" i="5"/>
  <c r="T122" i="5"/>
  <c r="AB120" i="5"/>
  <c r="T120" i="5"/>
  <c r="AB118" i="5"/>
  <c r="T118" i="5"/>
  <c r="AB116" i="5"/>
  <c r="AB114" i="5"/>
  <c r="T114" i="5"/>
  <c r="AB112" i="5"/>
  <c r="T112" i="5"/>
  <c r="AB110" i="5"/>
  <c r="T110" i="5"/>
  <c r="AB108" i="5"/>
  <c r="T108" i="5"/>
  <c r="AB106" i="5"/>
  <c r="T106" i="5"/>
  <c r="AB104" i="5"/>
  <c r="T104" i="5"/>
  <c r="AB102" i="5"/>
  <c r="T102" i="5"/>
  <c r="AB100" i="5"/>
  <c r="T100" i="5"/>
  <c r="AB98" i="5"/>
  <c r="T98" i="5"/>
  <c r="AB94" i="5"/>
  <c r="T94" i="5"/>
  <c r="AB92" i="5"/>
  <c r="T92" i="5"/>
  <c r="AB167" i="5"/>
  <c r="T167" i="5"/>
  <c r="AB165" i="5"/>
  <c r="T165" i="5"/>
  <c r="AB163" i="5"/>
  <c r="T163" i="5"/>
  <c r="AB161" i="5"/>
  <c r="T161" i="5"/>
  <c r="AB159" i="5"/>
  <c r="T159" i="5"/>
  <c r="AB157" i="5"/>
  <c r="T157" i="5"/>
  <c r="AB155" i="5"/>
  <c r="T155" i="5"/>
  <c r="AB153" i="5"/>
  <c r="T153" i="5"/>
  <c r="AB151" i="5"/>
  <c r="T151" i="5"/>
  <c r="AB149" i="5"/>
  <c r="T149" i="5"/>
  <c r="AB147" i="5"/>
  <c r="T147" i="5"/>
  <c r="AB145" i="5"/>
  <c r="T145" i="5"/>
  <c r="AB143" i="5"/>
  <c r="T143" i="5"/>
  <c r="AB141" i="5"/>
  <c r="T141" i="5"/>
  <c r="AB139" i="5"/>
  <c r="T139" i="5"/>
  <c r="AB137" i="5"/>
  <c r="T137" i="5"/>
  <c r="AB135" i="5"/>
  <c r="T135" i="5"/>
  <c r="AB133" i="5"/>
  <c r="T133" i="5"/>
  <c r="AB46" i="5"/>
  <c r="AB42" i="5"/>
  <c r="AB34" i="5"/>
  <c r="AB82" i="5"/>
  <c r="AB80" i="5"/>
  <c r="T80" i="5"/>
  <c r="AB78" i="5"/>
  <c r="AB76" i="5"/>
  <c r="T76" i="5"/>
  <c r="AB74" i="5"/>
  <c r="AB72" i="5"/>
  <c r="T72" i="5"/>
  <c r="AB70" i="5"/>
  <c r="AB68" i="5"/>
  <c r="AB65" i="5"/>
  <c r="T65" i="5"/>
  <c r="AB63" i="5"/>
  <c r="AB61" i="5"/>
  <c r="T61" i="5"/>
  <c r="AB59" i="5"/>
  <c r="AB57" i="5"/>
  <c r="AB55" i="5"/>
  <c r="AB123" i="5"/>
  <c r="AB121" i="5"/>
  <c r="T121" i="5"/>
  <c r="AB119" i="5"/>
  <c r="AB117" i="5"/>
  <c r="T117" i="5"/>
  <c r="AB115" i="5"/>
  <c r="AB113" i="5"/>
  <c r="T113" i="5"/>
  <c r="AB111" i="5"/>
  <c r="AB109" i="5"/>
  <c r="T109" i="5"/>
  <c r="AB107" i="5"/>
  <c r="AB105" i="5"/>
  <c r="T105" i="5"/>
  <c r="AB103" i="5"/>
  <c r="AB101" i="5"/>
  <c r="T101" i="5"/>
  <c r="AB99" i="5"/>
  <c r="AB97" i="5"/>
  <c r="T97" i="5"/>
  <c r="AB95" i="5"/>
  <c r="AB93" i="5"/>
  <c r="T93" i="5"/>
  <c r="AB91" i="5"/>
  <c r="AB129" i="5"/>
  <c r="AB166" i="5"/>
  <c r="AB164" i="5"/>
  <c r="T164" i="5"/>
  <c r="AB162" i="5"/>
  <c r="AB160" i="5"/>
  <c r="T160" i="5"/>
  <c r="AB158" i="5"/>
  <c r="AB156" i="5"/>
  <c r="T156" i="5"/>
  <c r="AB154" i="5"/>
  <c r="AB152" i="5"/>
  <c r="T152" i="5"/>
  <c r="AB150" i="5"/>
  <c r="AB148" i="5"/>
  <c r="T148" i="5"/>
  <c r="AB146" i="5"/>
  <c r="AB144" i="5"/>
  <c r="T144" i="5"/>
  <c r="AB142" i="5"/>
  <c r="AB140" i="5"/>
  <c r="T140" i="5"/>
  <c r="AB138" i="5"/>
  <c r="AB134" i="5"/>
  <c r="T134" i="5"/>
  <c r="AB132" i="5"/>
  <c r="AB131" i="5"/>
  <c r="T131" i="5"/>
  <c r="AB169" i="5"/>
  <c r="AB193" i="5"/>
  <c r="AB176" i="5"/>
  <c r="AB170" i="5"/>
  <c r="AB168" i="5"/>
  <c r="AB30" i="5"/>
  <c r="AB28" i="5"/>
  <c r="AB26" i="5"/>
  <c r="AB22" i="5"/>
  <c r="AB20" i="5"/>
  <c r="AB18" i="5"/>
  <c r="AB33" i="5"/>
  <c r="AB17" i="5"/>
  <c r="AB15" i="5"/>
  <c r="AB13" i="5"/>
  <c r="AB11" i="5"/>
  <c r="AB71" i="5"/>
  <c r="AB88" i="5"/>
  <c r="AB96" i="5"/>
  <c r="AB90" i="5"/>
  <c r="AB130" i="5"/>
  <c r="AB128" i="5"/>
  <c r="AB136" i="5"/>
  <c r="C23" i="7"/>
  <c r="H19" i="7"/>
  <c r="F19" i="7"/>
  <c r="D19" i="7"/>
  <c r="I19" i="7"/>
  <c r="G19" i="7"/>
  <c r="E19" i="7"/>
  <c r="C19" i="7"/>
  <c r="T127" i="5"/>
  <c r="T125" i="5"/>
  <c r="T123" i="5"/>
  <c r="T119" i="5"/>
  <c r="T115" i="5"/>
  <c r="T111" i="5"/>
  <c r="T107" i="5"/>
  <c r="T103" i="5"/>
  <c r="T99" i="5"/>
  <c r="T95" i="5"/>
  <c r="T91" i="5"/>
  <c r="T129" i="5"/>
  <c r="T207" i="5"/>
  <c r="T205" i="5"/>
  <c r="T203" i="5"/>
  <c r="T201" i="5"/>
  <c r="T199" i="5"/>
  <c r="T197" i="5"/>
  <c r="T195" i="5"/>
  <c r="T126" i="5"/>
  <c r="T116" i="5"/>
  <c r="T166" i="5"/>
  <c r="T162" i="5"/>
  <c r="T158" i="5"/>
  <c r="T154" i="5"/>
  <c r="T150" i="5"/>
  <c r="T146" i="5"/>
  <c r="T142" i="5"/>
  <c r="T138" i="5"/>
  <c r="T132" i="5"/>
  <c r="T206" i="5"/>
  <c r="T204" i="5"/>
  <c r="T202" i="5"/>
  <c r="T200" i="5"/>
  <c r="T198" i="5"/>
  <c r="T196" i="5"/>
  <c r="T194" i="5"/>
  <c r="E34" i="7"/>
  <c r="D34" i="7"/>
  <c r="C34" i="7"/>
  <c r="C32" i="7"/>
  <c r="C30" i="7"/>
  <c r="C33" i="7"/>
  <c r="C31" i="7"/>
  <c r="C29" i="7"/>
  <c r="T87" i="5"/>
  <c r="T83" i="5"/>
  <c r="T75" i="5"/>
  <c r="T84" i="5"/>
  <c r="T82" i="5"/>
  <c r="T78" i="5"/>
  <c r="T74" i="5"/>
  <c r="T70" i="5"/>
  <c r="H18" i="7"/>
  <c r="F18" i="7"/>
  <c r="Q23" i="7" s="1"/>
  <c r="Q24" i="7" s="1"/>
  <c r="D18" i="7"/>
  <c r="O23" i="7" s="1"/>
  <c r="O24" i="7" s="1"/>
  <c r="C20" i="7"/>
  <c r="C21" i="7" s="1"/>
  <c r="I18" i="7"/>
  <c r="T23" i="7" s="1"/>
  <c r="G18" i="7"/>
  <c r="R23" i="7" s="1"/>
  <c r="R24" i="7" s="1"/>
  <c r="P23" i="7"/>
  <c r="P24" i="7" s="1"/>
  <c r="C18" i="7"/>
  <c r="N23" i="7" s="1"/>
  <c r="N24" i="7" s="1"/>
  <c r="K209" i="5"/>
  <c r="L209" i="5"/>
  <c r="J209" i="5"/>
  <c r="T67" i="5"/>
  <c r="T59" i="5"/>
  <c r="T55" i="5"/>
  <c r="T53" i="5"/>
  <c r="T49" i="5"/>
  <c r="T42" i="5"/>
  <c r="T31" i="5"/>
  <c r="D2" i="5"/>
  <c r="I1" i="5"/>
  <c r="D1" i="5"/>
  <c r="I20" i="7" l="1"/>
  <c r="H20" i="7"/>
  <c r="C22" i="7"/>
  <c r="T48" i="5"/>
  <c r="C35" i="7"/>
  <c r="J41" i="7" s="1"/>
  <c r="K18" i="7"/>
  <c r="M17" i="7" s="1"/>
  <c r="J18" i="7"/>
  <c r="D20" i="7"/>
  <c r="D21" i="7" s="1"/>
  <c r="D22" i="7" s="1"/>
  <c r="T68" i="5"/>
  <c r="T169" i="5" l="1"/>
  <c r="G20" i="7"/>
  <c r="G21" i="7" s="1"/>
  <c r="G22" i="7" s="1"/>
  <c r="K19" i="7"/>
  <c r="P209" i="5"/>
  <c r="M207" i="5"/>
  <c r="M206" i="5"/>
  <c r="M205" i="5"/>
  <c r="M204" i="5"/>
  <c r="M203" i="5"/>
  <c r="M202" i="5"/>
  <c r="M201" i="5"/>
  <c r="M200" i="5"/>
  <c r="M199" i="5"/>
  <c r="M198" i="5"/>
  <c r="M197" i="5"/>
  <c r="M196" i="5"/>
  <c r="M195" i="5"/>
  <c r="M194" i="5"/>
  <c r="M193" i="5"/>
  <c r="M192" i="5"/>
  <c r="M191" i="5"/>
  <c r="M190" i="5"/>
  <c r="M189" i="5"/>
  <c r="M188" i="5"/>
  <c r="M187" i="5"/>
  <c r="M186" i="5"/>
  <c r="M185" i="5"/>
  <c r="M184"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16" i="5"/>
  <c r="M18"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9" i="5"/>
  <c r="M50" i="5"/>
  <c r="M51"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9" i="5"/>
  <c r="M10" i="5"/>
  <c r="M11" i="5"/>
  <c r="M12" i="5"/>
  <c r="M13" i="5"/>
  <c r="M14" i="5"/>
  <c r="M15" i="5"/>
  <c r="M48" i="5" l="1"/>
  <c r="M8" i="5"/>
  <c r="M209" i="5" l="1"/>
  <c r="N8" i="5"/>
  <c r="N209" i="5" s="1"/>
  <c r="D3" i="3" l="1"/>
  <c r="D2" i="3"/>
  <c r="D1" i="3"/>
  <c r="U194" i="5" l="1"/>
  <c r="U195" i="5" l="1"/>
  <c r="W194" i="5"/>
  <c r="U196" i="5" l="1"/>
  <c r="W195" i="5"/>
  <c r="V195" i="5" s="1"/>
  <c r="U197" i="5" l="1"/>
  <c r="W196" i="5"/>
  <c r="V196" i="5" s="1"/>
  <c r="U198" i="5" l="1"/>
  <c r="W197" i="5"/>
  <c r="V197" i="5" s="1"/>
  <c r="U199" i="5" l="1"/>
  <c r="W198" i="5"/>
  <c r="V198" i="5" s="1"/>
  <c r="U200" i="5" l="1"/>
  <c r="W199" i="5"/>
  <c r="V199" i="5" s="1"/>
  <c r="U201" i="5" l="1"/>
  <c r="W200" i="5"/>
  <c r="V200" i="5" s="1"/>
  <c r="U202" i="5" l="1"/>
  <c r="W201" i="5"/>
  <c r="V201" i="5" s="1"/>
  <c r="U203" i="5" l="1"/>
  <c r="W202" i="5"/>
  <c r="V202" i="5" s="1"/>
  <c r="U204" i="5" l="1"/>
  <c r="W203" i="5"/>
  <c r="V203" i="5" s="1"/>
  <c r="U205" i="5" l="1"/>
  <c r="W204" i="5"/>
  <c r="V204" i="5" s="1"/>
  <c r="W205" i="5" l="1"/>
  <c r="V205" i="5" s="1"/>
  <c r="U206" i="5"/>
  <c r="W206" i="5" l="1"/>
  <c r="V206" i="5" s="1"/>
  <c r="U207" i="5"/>
  <c r="W207" i="5" s="1"/>
  <c r="V207" i="5" l="1"/>
  <c r="AB209" i="5" l="1"/>
  <c r="AC8" i="5"/>
  <c r="AE8" i="5" l="1"/>
  <c r="AD8" i="5" s="1"/>
  <c r="AC9" i="5"/>
  <c r="Q8" i="5" l="1"/>
  <c r="R8" i="5" s="1"/>
  <c r="AE9" i="5"/>
  <c r="AD9" i="5" s="1"/>
  <c r="AC10" i="5"/>
  <c r="T8" i="5" l="1"/>
  <c r="U8" i="5" s="1"/>
  <c r="W8" i="5" s="1"/>
  <c r="V8" i="5" s="1"/>
  <c r="Q9" i="5"/>
  <c r="R9" i="5" s="1"/>
  <c r="T9" i="5" s="1"/>
  <c r="AE10" i="5"/>
  <c r="AD10" i="5" s="1"/>
  <c r="Q10" i="5" s="1"/>
  <c r="R10" i="5" s="1"/>
  <c r="AC11" i="5"/>
  <c r="T10" i="5" l="1"/>
  <c r="U9" i="5"/>
  <c r="W9" i="5" s="1"/>
  <c r="V9" i="5" s="1"/>
  <c r="AE11" i="5"/>
  <c r="AD11" i="5" s="1"/>
  <c r="Q11" i="5" s="1"/>
  <c r="R11" i="5" s="1"/>
  <c r="AC12" i="5"/>
  <c r="T11" i="5" l="1"/>
  <c r="U10" i="5"/>
  <c r="W10" i="5" s="1"/>
  <c r="V10" i="5" s="1"/>
  <c r="AE12" i="5"/>
  <c r="AD12" i="5" s="1"/>
  <c r="AC13" i="5"/>
  <c r="T12" i="5" l="1"/>
  <c r="U11" i="5"/>
  <c r="W11" i="5" s="1"/>
  <c r="V11" i="5" s="1"/>
  <c r="AE13" i="5"/>
  <c r="AD13" i="5" s="1"/>
  <c r="Q13" i="5" s="1"/>
  <c r="R13" i="5" s="1"/>
  <c r="AC14" i="5"/>
  <c r="T13" i="5" l="1"/>
  <c r="U12" i="5"/>
  <c r="W12" i="5" s="1"/>
  <c r="V12" i="5" s="1"/>
  <c r="AE14" i="5"/>
  <c r="AD14" i="5" s="1"/>
  <c r="Q14" i="5" s="1"/>
  <c r="R14" i="5" s="1"/>
  <c r="AC15" i="5"/>
  <c r="T14" i="5" l="1"/>
  <c r="U13" i="5"/>
  <c r="W13" i="5" s="1"/>
  <c r="V13" i="5" s="1"/>
  <c r="AE15" i="5"/>
  <c r="AD15" i="5" s="1"/>
  <c r="Q15" i="5" s="1"/>
  <c r="R15" i="5" s="1"/>
  <c r="AC16" i="5"/>
  <c r="T15" i="5" l="1"/>
  <c r="U14" i="5"/>
  <c r="W14" i="5" s="1"/>
  <c r="V14" i="5" s="1"/>
  <c r="AE16" i="5"/>
  <c r="AD16" i="5" s="1"/>
  <c r="AC17" i="5"/>
  <c r="T16" i="5" l="1"/>
  <c r="U15" i="5"/>
  <c r="W15" i="5" s="1"/>
  <c r="V15" i="5" s="1"/>
  <c r="AE17" i="5"/>
  <c r="AD17" i="5" s="1"/>
  <c r="Q17" i="5" s="1"/>
  <c r="R17" i="5" s="1"/>
  <c r="AC18" i="5"/>
  <c r="T17" i="5" l="1"/>
  <c r="U16" i="5"/>
  <c r="W16" i="5" s="1"/>
  <c r="V16" i="5" s="1"/>
  <c r="AE18" i="5"/>
  <c r="AD18" i="5" s="1"/>
  <c r="Q18" i="5" s="1"/>
  <c r="R18" i="5" s="1"/>
  <c r="AC19" i="5"/>
  <c r="T18" i="5" l="1"/>
  <c r="U17" i="5"/>
  <c r="W17" i="5" s="1"/>
  <c r="V17" i="5" s="1"/>
  <c r="AE19" i="5"/>
  <c r="AD19" i="5" s="1"/>
  <c r="Q19" i="5" s="1"/>
  <c r="R19" i="5" s="1"/>
  <c r="AC20" i="5"/>
  <c r="T19" i="5" l="1"/>
  <c r="U18" i="5"/>
  <c r="W18" i="5" s="1"/>
  <c r="V18" i="5" s="1"/>
  <c r="AE20" i="5"/>
  <c r="AD20" i="5" s="1"/>
  <c r="Q20" i="5" s="1"/>
  <c r="R20" i="5" s="1"/>
  <c r="AC21" i="5"/>
  <c r="T20" i="5" l="1"/>
  <c r="U19" i="5"/>
  <c r="W19" i="5" s="1"/>
  <c r="V19" i="5" s="1"/>
  <c r="AE21" i="5"/>
  <c r="AD21" i="5" s="1"/>
  <c r="Q21" i="5" s="1"/>
  <c r="R21" i="5" s="1"/>
  <c r="AC22" i="5"/>
  <c r="T21" i="5" l="1"/>
  <c r="U20" i="5"/>
  <c r="W20" i="5" s="1"/>
  <c r="V20" i="5" s="1"/>
  <c r="AE22" i="5"/>
  <c r="AD22" i="5" s="1"/>
  <c r="AC23" i="5"/>
  <c r="T22" i="5" l="1"/>
  <c r="U21" i="5"/>
  <c r="W21" i="5" s="1"/>
  <c r="V21" i="5" s="1"/>
  <c r="AE23" i="5"/>
  <c r="AD23" i="5" s="1"/>
  <c r="Q23" i="5" s="1"/>
  <c r="R23" i="5" s="1"/>
  <c r="AC24" i="5"/>
  <c r="T23" i="5" l="1"/>
  <c r="U22" i="5"/>
  <c r="W22" i="5" s="1"/>
  <c r="V22" i="5" s="1"/>
  <c r="AE24" i="5"/>
  <c r="AD24" i="5" s="1"/>
  <c r="Q24" i="5" s="1"/>
  <c r="R24" i="5" s="1"/>
  <c r="AC25" i="5"/>
  <c r="T24" i="5" l="1"/>
  <c r="U23" i="5"/>
  <c r="W23" i="5" s="1"/>
  <c r="V23" i="5" s="1"/>
  <c r="AE25" i="5"/>
  <c r="AD25" i="5" s="1"/>
  <c r="Q25" i="5" s="1"/>
  <c r="R25" i="5" s="1"/>
  <c r="AC26" i="5"/>
  <c r="T25" i="5" l="1"/>
  <c r="U24" i="5"/>
  <c r="W24" i="5" s="1"/>
  <c r="V24" i="5" s="1"/>
  <c r="AE26" i="5"/>
  <c r="AD26" i="5" s="1"/>
  <c r="Q26" i="5" s="1"/>
  <c r="R26" i="5" s="1"/>
  <c r="AC27" i="5"/>
  <c r="T26" i="5" l="1"/>
  <c r="U25" i="5"/>
  <c r="W25" i="5" s="1"/>
  <c r="V25" i="5" s="1"/>
  <c r="AE27" i="5"/>
  <c r="AD27" i="5" s="1"/>
  <c r="Q27" i="5" s="1"/>
  <c r="R27" i="5" s="1"/>
  <c r="AC28" i="5"/>
  <c r="T27" i="5" l="1"/>
  <c r="U26" i="5"/>
  <c r="W26" i="5" s="1"/>
  <c r="V26" i="5" s="1"/>
  <c r="AE28" i="5"/>
  <c r="AD28" i="5" s="1"/>
  <c r="Q28" i="5" s="1"/>
  <c r="R28" i="5" s="1"/>
  <c r="AC29" i="5"/>
  <c r="T28" i="5" l="1"/>
  <c r="U27" i="5"/>
  <c r="W27" i="5" s="1"/>
  <c r="V27" i="5" s="1"/>
  <c r="AE29" i="5"/>
  <c r="AD29" i="5" s="1"/>
  <c r="Q29" i="5" s="1"/>
  <c r="R29" i="5" s="1"/>
  <c r="AC30" i="5"/>
  <c r="T29" i="5" l="1"/>
  <c r="U28" i="5"/>
  <c r="W28" i="5" s="1"/>
  <c r="V28" i="5" s="1"/>
  <c r="AE30" i="5"/>
  <c r="AD30" i="5" s="1"/>
  <c r="Q30" i="5" s="1"/>
  <c r="R30" i="5" s="1"/>
  <c r="AC31" i="5"/>
  <c r="T30" i="5" l="1"/>
  <c r="U29" i="5"/>
  <c r="W29" i="5" s="1"/>
  <c r="V29" i="5" s="1"/>
  <c r="AE31" i="5"/>
  <c r="AD31" i="5" s="1"/>
  <c r="AC32" i="5"/>
  <c r="U30" i="5" l="1"/>
  <c r="AE32" i="5"/>
  <c r="AD32" i="5" s="1"/>
  <c r="Q32" i="5" s="1"/>
  <c r="R32" i="5" s="1"/>
  <c r="T32" i="5" s="1"/>
  <c r="AC33" i="5"/>
  <c r="W30" i="5" l="1"/>
  <c r="V30" i="5" s="1"/>
  <c r="U31" i="5"/>
  <c r="AE33" i="5"/>
  <c r="AD33" i="5" s="1"/>
  <c r="Q33" i="5" s="1"/>
  <c r="R33" i="5" s="1"/>
  <c r="AC34" i="5"/>
  <c r="T33" i="5" l="1"/>
  <c r="U32" i="5"/>
  <c r="W32" i="5" s="1"/>
  <c r="W31" i="5"/>
  <c r="V31" i="5" s="1"/>
  <c r="AE34" i="5"/>
  <c r="AD34" i="5" s="1"/>
  <c r="Q34" i="5" s="1"/>
  <c r="R34" i="5" s="1"/>
  <c r="T34" i="5" s="1"/>
  <c r="AC35" i="5"/>
  <c r="U33" i="5" l="1"/>
  <c r="W33" i="5" s="1"/>
  <c r="V33" i="5" s="1"/>
  <c r="V32" i="5"/>
  <c r="AE35" i="5"/>
  <c r="AD35" i="5" s="1"/>
  <c r="AC36" i="5"/>
  <c r="U34" i="5" l="1"/>
  <c r="U35" i="5" s="1"/>
  <c r="AE36" i="5"/>
  <c r="AD36" i="5" s="1"/>
  <c r="AC37" i="5"/>
  <c r="W34" i="5" l="1"/>
  <c r="V34" i="5" s="1"/>
  <c r="U36" i="5"/>
  <c r="W35" i="5"/>
  <c r="V35" i="5" s="1"/>
  <c r="AE37" i="5"/>
  <c r="AD37" i="5" s="1"/>
  <c r="AC38" i="5"/>
  <c r="W36" i="5" l="1"/>
  <c r="V36" i="5" s="1"/>
  <c r="U37" i="5"/>
  <c r="AE38" i="5"/>
  <c r="AD38" i="5" s="1"/>
  <c r="AC39" i="5"/>
  <c r="W37" i="5" l="1"/>
  <c r="V37" i="5" s="1"/>
  <c r="U38" i="5"/>
  <c r="AE39" i="5"/>
  <c r="AD39" i="5" s="1"/>
  <c r="Q39" i="5" s="1"/>
  <c r="R39" i="5" s="1"/>
  <c r="T39" i="5" s="1"/>
  <c r="AC40" i="5"/>
  <c r="W38" i="5" l="1"/>
  <c r="V38" i="5" s="1"/>
  <c r="U39" i="5"/>
  <c r="AE40" i="5"/>
  <c r="AD40" i="5" s="1"/>
  <c r="Q40" i="5" s="1"/>
  <c r="R40" i="5" s="1"/>
  <c r="T40" i="5" s="1"/>
  <c r="AC41" i="5"/>
  <c r="W39" i="5" l="1"/>
  <c r="V39" i="5" s="1"/>
  <c r="U40" i="5"/>
  <c r="AE41" i="5"/>
  <c r="AD41" i="5" s="1"/>
  <c r="AC42" i="5"/>
  <c r="W40" i="5" l="1"/>
  <c r="V40" i="5" s="1"/>
  <c r="U41" i="5"/>
  <c r="AE42" i="5"/>
  <c r="AD42" i="5" s="1"/>
  <c r="AC43" i="5"/>
  <c r="W41" i="5" l="1"/>
  <c r="V41" i="5" s="1"/>
  <c r="U42" i="5"/>
  <c r="AE43" i="5"/>
  <c r="AD43" i="5" s="1"/>
  <c r="AC44" i="5"/>
  <c r="W42" i="5" l="1"/>
  <c r="V42" i="5" s="1"/>
  <c r="U43" i="5"/>
  <c r="AE44" i="5"/>
  <c r="AD44" i="5" s="1"/>
  <c r="AC45" i="5"/>
  <c r="W43" i="5" l="1"/>
  <c r="V43" i="5" s="1"/>
  <c r="U44" i="5"/>
  <c r="AE45" i="5"/>
  <c r="AD45" i="5" s="1"/>
  <c r="Q45" i="5" s="1"/>
  <c r="R45" i="5" s="1"/>
  <c r="T45" i="5" s="1"/>
  <c r="AC46" i="5"/>
  <c r="W44" i="5" l="1"/>
  <c r="V44" i="5" s="1"/>
  <c r="U45" i="5"/>
  <c r="AE46" i="5"/>
  <c r="AD46" i="5" s="1"/>
  <c r="Q46" i="5" s="1"/>
  <c r="R46" i="5" s="1"/>
  <c r="T46" i="5" s="1"/>
  <c r="AC47" i="5"/>
  <c r="W45" i="5" l="1"/>
  <c r="V45" i="5" s="1"/>
  <c r="U46" i="5"/>
  <c r="AE47" i="5"/>
  <c r="AD47" i="5" s="1"/>
  <c r="AC48" i="5"/>
  <c r="W46" i="5" l="1"/>
  <c r="V46" i="5" s="1"/>
  <c r="U47" i="5"/>
  <c r="AE48" i="5"/>
  <c r="AD48" i="5" s="1"/>
  <c r="AC49" i="5"/>
  <c r="W47" i="5" l="1"/>
  <c r="V47" i="5" s="1"/>
  <c r="U48" i="5"/>
  <c r="AE49" i="5"/>
  <c r="AD49" i="5" s="1"/>
  <c r="AC50" i="5"/>
  <c r="W48" i="5" l="1"/>
  <c r="V48" i="5" s="1"/>
  <c r="U49" i="5"/>
  <c r="AE50" i="5"/>
  <c r="AD50" i="5" s="1"/>
  <c r="AC51" i="5"/>
  <c r="W49" i="5" l="1"/>
  <c r="V49" i="5" s="1"/>
  <c r="U50" i="5"/>
  <c r="AE51" i="5"/>
  <c r="AD51" i="5" s="1"/>
  <c r="Q51" i="5" s="1"/>
  <c r="R51" i="5" s="1"/>
  <c r="AC52" i="5"/>
  <c r="F20" i="7" l="1"/>
  <c r="F21" i="7" s="1"/>
  <c r="F22" i="7" s="1"/>
  <c r="T51" i="5"/>
  <c r="W50" i="5"/>
  <c r="V50" i="5" s="1"/>
  <c r="U51" i="5"/>
  <c r="AE52" i="5"/>
  <c r="AD52" i="5" s="1"/>
  <c r="Q52" i="5" s="1"/>
  <c r="R52" i="5" s="1"/>
  <c r="T52" i="5" s="1"/>
  <c r="AC53" i="5"/>
  <c r="W51" i="5" l="1"/>
  <c r="V51" i="5" s="1"/>
  <c r="U52" i="5"/>
  <c r="AE53" i="5"/>
  <c r="AD53" i="5" s="1"/>
  <c r="AC54" i="5"/>
  <c r="W52" i="5" l="1"/>
  <c r="V52" i="5" s="1"/>
  <c r="U53" i="5"/>
  <c r="AE54" i="5"/>
  <c r="AD54" i="5" s="1"/>
  <c r="Q54" i="5" s="1"/>
  <c r="R54" i="5" s="1"/>
  <c r="T54" i="5" s="1"/>
  <c r="AC55" i="5"/>
  <c r="W53" i="5" l="1"/>
  <c r="V53" i="5" s="1"/>
  <c r="U54" i="5"/>
  <c r="AE55" i="5"/>
  <c r="AD55" i="5" s="1"/>
  <c r="AC56" i="5"/>
  <c r="W54" i="5" l="1"/>
  <c r="V54" i="5" s="1"/>
  <c r="U55" i="5"/>
  <c r="AE56" i="5"/>
  <c r="AD56" i="5" s="1"/>
  <c r="AC57" i="5"/>
  <c r="W55" i="5" l="1"/>
  <c r="V55" i="5" s="1"/>
  <c r="U56" i="5"/>
  <c r="AE57" i="5"/>
  <c r="AD57" i="5" s="1"/>
  <c r="Q57" i="5" s="1"/>
  <c r="R57" i="5" s="1"/>
  <c r="T57" i="5" s="1"/>
  <c r="AC58" i="5"/>
  <c r="W56" i="5" l="1"/>
  <c r="V56" i="5" s="1"/>
  <c r="U57" i="5"/>
  <c r="AE58" i="5"/>
  <c r="AD58" i="5" s="1"/>
  <c r="AC59" i="5"/>
  <c r="W57" i="5" l="1"/>
  <c r="V57" i="5" s="1"/>
  <c r="U58" i="5"/>
  <c r="AE59" i="5"/>
  <c r="AD59" i="5" s="1"/>
  <c r="AC60" i="5"/>
  <c r="W58" i="5" l="1"/>
  <c r="V58" i="5" s="1"/>
  <c r="U59" i="5"/>
  <c r="AE60" i="5"/>
  <c r="AD60" i="5" s="1"/>
  <c r="Q60" i="5" s="1"/>
  <c r="R60" i="5" s="1"/>
  <c r="T60" i="5" s="1"/>
  <c r="AC61" i="5"/>
  <c r="W59" i="5" l="1"/>
  <c r="V59" i="5" s="1"/>
  <c r="U60" i="5"/>
  <c r="AE61" i="5"/>
  <c r="AD61" i="5" s="1"/>
  <c r="AC62" i="5"/>
  <c r="W60" i="5" l="1"/>
  <c r="V60" i="5" s="1"/>
  <c r="U61" i="5"/>
  <c r="AE62" i="5"/>
  <c r="AD62" i="5" s="1"/>
  <c r="AC63" i="5"/>
  <c r="W61" i="5" l="1"/>
  <c r="V61" i="5" s="1"/>
  <c r="U62" i="5"/>
  <c r="AE63" i="5"/>
  <c r="AD63" i="5" s="1"/>
  <c r="Q63" i="5" s="1"/>
  <c r="R63" i="5" s="1"/>
  <c r="AC64" i="5"/>
  <c r="E20" i="7" l="1"/>
  <c r="E21" i="7" s="1"/>
  <c r="T63" i="5"/>
  <c r="U63" i="5" s="1"/>
  <c r="W62" i="5"/>
  <c r="V62" i="5" s="1"/>
  <c r="AE64" i="5"/>
  <c r="AD64" i="5" s="1"/>
  <c r="AC65" i="5"/>
  <c r="I21" i="7" l="1"/>
  <c r="I22" i="7" s="1"/>
  <c r="E22" i="7"/>
  <c r="W63" i="5"/>
  <c r="V63" i="5" s="1"/>
  <c r="U64" i="5"/>
  <c r="AE65" i="5"/>
  <c r="AD65" i="5" s="1"/>
  <c r="AC66" i="5"/>
  <c r="K22" i="7" l="1"/>
  <c r="J21" i="7"/>
  <c r="K21" i="7"/>
  <c r="W64" i="5"/>
  <c r="V64" i="5" s="1"/>
  <c r="U65" i="5"/>
  <c r="AE66" i="5"/>
  <c r="AD66" i="5" s="1"/>
  <c r="AC67" i="5"/>
  <c r="W65" i="5" l="1"/>
  <c r="V65" i="5" s="1"/>
  <c r="U66" i="5"/>
  <c r="AE67" i="5"/>
  <c r="AD67" i="5" s="1"/>
  <c r="AC68" i="5"/>
  <c r="W66" i="5" l="1"/>
  <c r="V66" i="5" s="1"/>
  <c r="U67" i="5"/>
  <c r="AE68" i="5"/>
  <c r="AD68" i="5" s="1"/>
  <c r="AC69" i="5"/>
  <c r="W67" i="5" l="1"/>
  <c r="V67" i="5" s="1"/>
  <c r="U68" i="5"/>
  <c r="AE69" i="5"/>
  <c r="AD69" i="5" s="1"/>
  <c r="AC70" i="5"/>
  <c r="W68" i="5" l="1"/>
  <c r="V68" i="5" s="1"/>
  <c r="U69" i="5"/>
  <c r="AE70" i="5"/>
  <c r="AD70" i="5" s="1"/>
  <c r="AC71" i="5"/>
  <c r="W69" i="5" l="1"/>
  <c r="V69" i="5" s="1"/>
  <c r="U70" i="5"/>
  <c r="W70" i="5" s="1"/>
  <c r="AE71" i="5"/>
  <c r="AD71" i="5" s="1"/>
  <c r="AC72" i="5"/>
  <c r="T71" i="5" l="1"/>
  <c r="V70" i="5"/>
  <c r="D30" i="7"/>
  <c r="AE72" i="5"/>
  <c r="AD72" i="5" s="1"/>
  <c r="AC73" i="5"/>
  <c r="E30" i="7" l="1"/>
  <c r="U71" i="5"/>
  <c r="AE73" i="5"/>
  <c r="AD73" i="5" s="1"/>
  <c r="AC74" i="5"/>
  <c r="W71" i="5" l="1"/>
  <c r="V71" i="5" s="1"/>
  <c r="U72" i="5"/>
  <c r="AE74" i="5"/>
  <c r="AD74" i="5" s="1"/>
  <c r="AC75" i="5"/>
  <c r="W72" i="5" l="1"/>
  <c r="V72" i="5" s="1"/>
  <c r="U73" i="5"/>
  <c r="AE75" i="5"/>
  <c r="AD75" i="5" s="1"/>
  <c r="AC76" i="5"/>
  <c r="W73" i="5" l="1"/>
  <c r="V73" i="5" s="1"/>
  <c r="U74" i="5"/>
  <c r="AE76" i="5"/>
  <c r="AD76" i="5" s="1"/>
  <c r="AC77" i="5"/>
  <c r="U75" i="5" l="1"/>
  <c r="W74" i="5"/>
  <c r="V74" i="5" s="1"/>
  <c r="AE77" i="5"/>
  <c r="AD77" i="5" s="1"/>
  <c r="AC78" i="5"/>
  <c r="W75" i="5" l="1"/>
  <c r="V75" i="5" s="1"/>
  <c r="U76" i="5"/>
  <c r="AE78" i="5"/>
  <c r="AD78" i="5" s="1"/>
  <c r="AC79" i="5"/>
  <c r="W76" i="5" l="1"/>
  <c r="V76" i="5" s="1"/>
  <c r="U77" i="5"/>
  <c r="AE79" i="5"/>
  <c r="AD79" i="5" s="1"/>
  <c r="AC80" i="5"/>
  <c r="W77" i="5" l="1"/>
  <c r="V77" i="5" s="1"/>
  <c r="U78" i="5"/>
  <c r="AE80" i="5"/>
  <c r="AD80" i="5" s="1"/>
  <c r="AC81" i="5"/>
  <c r="W78" i="5" l="1"/>
  <c r="V78" i="5" s="1"/>
  <c r="U79" i="5"/>
  <c r="AE81" i="5"/>
  <c r="AD81" i="5" s="1"/>
  <c r="AC82" i="5"/>
  <c r="W79" i="5" l="1"/>
  <c r="V79" i="5" s="1"/>
  <c r="U80" i="5"/>
  <c r="AE82" i="5"/>
  <c r="AD82" i="5" s="1"/>
  <c r="AC83" i="5"/>
  <c r="W80" i="5" l="1"/>
  <c r="V80" i="5" s="1"/>
  <c r="U81" i="5"/>
  <c r="AE83" i="5"/>
  <c r="AD83" i="5" s="1"/>
  <c r="AC84" i="5"/>
  <c r="W81" i="5" l="1"/>
  <c r="V81" i="5" s="1"/>
  <c r="U82" i="5"/>
  <c r="AE84" i="5"/>
  <c r="AD84" i="5" s="1"/>
  <c r="AC85" i="5"/>
  <c r="W82" i="5" l="1"/>
  <c r="V82" i="5" s="1"/>
  <c r="U83" i="5"/>
  <c r="AE85" i="5"/>
  <c r="AD85" i="5" s="1"/>
  <c r="AC86" i="5"/>
  <c r="W83" i="5" l="1"/>
  <c r="V83" i="5" s="1"/>
  <c r="U84" i="5"/>
  <c r="AE86" i="5"/>
  <c r="AD86" i="5" s="1"/>
  <c r="AC87" i="5"/>
  <c r="W84" i="5" l="1"/>
  <c r="V84" i="5" s="1"/>
  <c r="U85" i="5"/>
  <c r="AE87" i="5"/>
  <c r="AD87" i="5" s="1"/>
  <c r="AC88" i="5"/>
  <c r="W85" i="5" l="1"/>
  <c r="V85" i="5" s="1"/>
  <c r="U86" i="5"/>
  <c r="AE88" i="5"/>
  <c r="AD88" i="5" s="1"/>
  <c r="AC89" i="5"/>
  <c r="T88" i="5" l="1"/>
  <c r="W86" i="5"/>
  <c r="V86" i="5" s="1"/>
  <c r="U87" i="5"/>
  <c r="W87" i="5" s="1"/>
  <c r="AE89" i="5"/>
  <c r="AD89" i="5" s="1"/>
  <c r="AC90" i="5"/>
  <c r="V87" i="5" l="1"/>
  <c r="U88" i="5"/>
  <c r="AE90" i="5"/>
  <c r="AD90" i="5" s="1"/>
  <c r="AC91" i="5"/>
  <c r="T90" i="5" l="1"/>
  <c r="W88" i="5"/>
  <c r="V88" i="5" s="1"/>
  <c r="U89" i="5"/>
  <c r="W89" i="5" s="1"/>
  <c r="AE91" i="5"/>
  <c r="AD91" i="5" s="1"/>
  <c r="AC92" i="5"/>
  <c r="V89" i="5" l="1"/>
  <c r="U90" i="5"/>
  <c r="AE92" i="5"/>
  <c r="AD92" i="5" s="1"/>
  <c r="AC93" i="5"/>
  <c r="W90" i="5" l="1"/>
  <c r="V90" i="5" s="1"/>
  <c r="U91" i="5"/>
  <c r="AE93" i="5"/>
  <c r="AD93" i="5" s="1"/>
  <c r="AC94" i="5"/>
  <c r="W91" i="5" l="1"/>
  <c r="V91" i="5" s="1"/>
  <c r="U92" i="5"/>
  <c r="AE94" i="5"/>
  <c r="AD94" i="5" s="1"/>
  <c r="AC95" i="5"/>
  <c r="W92" i="5" l="1"/>
  <c r="V92" i="5" s="1"/>
  <c r="U93" i="5"/>
  <c r="AE95" i="5"/>
  <c r="AD95" i="5" s="1"/>
  <c r="AC96" i="5"/>
  <c r="W93" i="5" l="1"/>
  <c r="V93" i="5" s="1"/>
  <c r="U94" i="5"/>
  <c r="AE96" i="5"/>
  <c r="AD96" i="5" s="1"/>
  <c r="AC97" i="5"/>
  <c r="T96" i="5" l="1"/>
  <c r="W94" i="5"/>
  <c r="V94" i="5" s="1"/>
  <c r="U95" i="5"/>
  <c r="W95" i="5" s="1"/>
  <c r="D31" i="7"/>
  <c r="AE97" i="5"/>
  <c r="AD97" i="5" s="1"/>
  <c r="AC98" i="5"/>
  <c r="V95" i="5" l="1"/>
  <c r="E31" i="7"/>
  <c r="U96" i="5"/>
  <c r="AE98" i="5"/>
  <c r="AD98" i="5" s="1"/>
  <c r="AC99" i="5"/>
  <c r="W96" i="5" l="1"/>
  <c r="V96" i="5" s="1"/>
  <c r="U97" i="5"/>
  <c r="AE99" i="5"/>
  <c r="AD99" i="5" s="1"/>
  <c r="AC100" i="5"/>
  <c r="W97" i="5" l="1"/>
  <c r="V97" i="5" s="1"/>
  <c r="U98" i="5"/>
  <c r="AE100" i="5"/>
  <c r="AD100" i="5" s="1"/>
  <c r="AC101" i="5"/>
  <c r="W98" i="5" l="1"/>
  <c r="V98" i="5" s="1"/>
  <c r="U99" i="5"/>
  <c r="AE101" i="5"/>
  <c r="AD101" i="5" s="1"/>
  <c r="AC102" i="5"/>
  <c r="U100" i="5" l="1"/>
  <c r="W99" i="5"/>
  <c r="V99" i="5" s="1"/>
  <c r="AE102" i="5"/>
  <c r="AD102" i="5" s="1"/>
  <c r="AC103" i="5"/>
  <c r="W100" i="5" l="1"/>
  <c r="V100" i="5" s="1"/>
  <c r="U101" i="5"/>
  <c r="AE103" i="5"/>
  <c r="AD103" i="5" s="1"/>
  <c r="AC104" i="5"/>
  <c r="W101" i="5" l="1"/>
  <c r="V101" i="5" s="1"/>
  <c r="U102" i="5"/>
  <c r="AE104" i="5"/>
  <c r="AD104" i="5" s="1"/>
  <c r="AC105" i="5"/>
  <c r="W102" i="5" l="1"/>
  <c r="V102" i="5" s="1"/>
  <c r="U103" i="5"/>
  <c r="AE105" i="5"/>
  <c r="AD105" i="5" s="1"/>
  <c r="AC106" i="5"/>
  <c r="W103" i="5" l="1"/>
  <c r="V103" i="5" s="1"/>
  <c r="U104" i="5"/>
  <c r="AE106" i="5"/>
  <c r="AD106" i="5" s="1"/>
  <c r="AC107" i="5"/>
  <c r="W104" i="5" l="1"/>
  <c r="V104" i="5" s="1"/>
  <c r="U105" i="5"/>
  <c r="AE107" i="5"/>
  <c r="AD107" i="5" s="1"/>
  <c r="AC108" i="5"/>
  <c r="W105" i="5" l="1"/>
  <c r="V105" i="5" s="1"/>
  <c r="U106" i="5"/>
  <c r="AE108" i="5"/>
  <c r="AD108" i="5" s="1"/>
  <c r="AC109" i="5"/>
  <c r="W106" i="5" l="1"/>
  <c r="V106" i="5" s="1"/>
  <c r="U107" i="5"/>
  <c r="AE109" i="5"/>
  <c r="AD109" i="5" s="1"/>
  <c r="AC110" i="5"/>
  <c r="W107" i="5" l="1"/>
  <c r="V107" i="5" s="1"/>
  <c r="U108" i="5"/>
  <c r="AE110" i="5"/>
  <c r="AD110" i="5" s="1"/>
  <c r="AC111" i="5"/>
  <c r="W108" i="5" l="1"/>
  <c r="V108" i="5" s="1"/>
  <c r="U109" i="5"/>
  <c r="AE111" i="5"/>
  <c r="AD111" i="5" s="1"/>
  <c r="AC112" i="5"/>
  <c r="W109" i="5" l="1"/>
  <c r="V109" i="5" s="1"/>
  <c r="U110" i="5"/>
  <c r="AE112" i="5"/>
  <c r="AD112" i="5" s="1"/>
  <c r="AC113" i="5"/>
  <c r="W110" i="5" l="1"/>
  <c r="V110" i="5" s="1"/>
  <c r="U111" i="5"/>
  <c r="AE113" i="5"/>
  <c r="AD113" i="5" s="1"/>
  <c r="AC114" i="5"/>
  <c r="W111" i="5" l="1"/>
  <c r="V111" i="5" s="1"/>
  <c r="U112" i="5"/>
  <c r="AE114" i="5"/>
  <c r="AD114" i="5" s="1"/>
  <c r="AC115" i="5"/>
  <c r="W112" i="5" l="1"/>
  <c r="V112" i="5" s="1"/>
  <c r="U113" i="5"/>
  <c r="AE115" i="5"/>
  <c r="AD115" i="5" s="1"/>
  <c r="AC116" i="5"/>
  <c r="W113" i="5" l="1"/>
  <c r="V113" i="5" s="1"/>
  <c r="U114" i="5"/>
  <c r="AE116" i="5"/>
  <c r="AD116" i="5" s="1"/>
  <c r="AC117" i="5"/>
  <c r="W114" i="5" l="1"/>
  <c r="V114" i="5" s="1"/>
  <c r="U115" i="5"/>
  <c r="AE117" i="5"/>
  <c r="AD117" i="5" s="1"/>
  <c r="AC118" i="5"/>
  <c r="W115" i="5" l="1"/>
  <c r="V115" i="5" s="1"/>
  <c r="U116" i="5"/>
  <c r="AE118" i="5"/>
  <c r="AD118" i="5" s="1"/>
  <c r="AC119" i="5"/>
  <c r="W116" i="5" l="1"/>
  <c r="V116" i="5" s="1"/>
  <c r="U117" i="5"/>
  <c r="AE119" i="5"/>
  <c r="AD119" i="5" s="1"/>
  <c r="AC120" i="5"/>
  <c r="W117" i="5" l="1"/>
  <c r="V117" i="5" s="1"/>
  <c r="U118" i="5"/>
  <c r="AE120" i="5"/>
  <c r="AD120" i="5" s="1"/>
  <c r="AC121" i="5"/>
  <c r="W118" i="5" l="1"/>
  <c r="V118" i="5" s="1"/>
  <c r="U119" i="5"/>
  <c r="AE121" i="5"/>
  <c r="AD121" i="5" s="1"/>
  <c r="AC122" i="5"/>
  <c r="W119" i="5" l="1"/>
  <c r="V119" i="5" s="1"/>
  <c r="U120" i="5"/>
  <c r="AE122" i="5"/>
  <c r="AD122" i="5" s="1"/>
  <c r="AC123" i="5"/>
  <c r="W120" i="5" l="1"/>
  <c r="V120" i="5" s="1"/>
  <c r="U121" i="5"/>
  <c r="AE123" i="5"/>
  <c r="AD123" i="5" s="1"/>
  <c r="AC124" i="5"/>
  <c r="W121" i="5" l="1"/>
  <c r="V121" i="5" s="1"/>
  <c r="U122" i="5"/>
  <c r="AE124" i="5"/>
  <c r="AD124" i="5" s="1"/>
  <c r="AC125" i="5"/>
  <c r="W122" i="5" l="1"/>
  <c r="V122" i="5" s="1"/>
  <c r="U123" i="5"/>
  <c r="AE125" i="5"/>
  <c r="AD125" i="5" s="1"/>
  <c r="AC126" i="5"/>
  <c r="W123" i="5" l="1"/>
  <c r="V123" i="5" s="1"/>
  <c r="U124" i="5"/>
  <c r="AE126" i="5"/>
  <c r="AD126" i="5" s="1"/>
  <c r="AC127" i="5"/>
  <c r="W124" i="5" l="1"/>
  <c r="V124" i="5" s="1"/>
  <c r="U125" i="5"/>
  <c r="AE127" i="5"/>
  <c r="AD127" i="5" s="1"/>
  <c r="AC128" i="5"/>
  <c r="U126" i="5" l="1"/>
  <c r="W125" i="5"/>
  <c r="V125" i="5" s="1"/>
  <c r="AE128" i="5"/>
  <c r="AD128" i="5" s="1"/>
  <c r="AC129" i="5"/>
  <c r="T128" i="5" l="1"/>
  <c r="W126" i="5"/>
  <c r="V126" i="5" s="1"/>
  <c r="U127" i="5"/>
  <c r="W127" i="5" s="1"/>
  <c r="AE129" i="5"/>
  <c r="AD129" i="5" s="1"/>
  <c r="AC130" i="5"/>
  <c r="V127" i="5" l="1"/>
  <c r="U128" i="5"/>
  <c r="AE130" i="5"/>
  <c r="AD130" i="5" s="1"/>
  <c r="AC131" i="5"/>
  <c r="T130" i="5" l="1"/>
  <c r="W128" i="5"/>
  <c r="V128" i="5" s="1"/>
  <c r="U129" i="5"/>
  <c r="W129" i="5" s="1"/>
  <c r="AE131" i="5"/>
  <c r="AD131" i="5" s="1"/>
  <c r="AC132" i="5"/>
  <c r="V129" i="5" l="1"/>
  <c r="U130" i="5"/>
  <c r="AE132" i="5"/>
  <c r="AD132" i="5" s="1"/>
  <c r="AC133" i="5"/>
  <c r="W130" i="5" l="1"/>
  <c r="V130" i="5" s="1"/>
  <c r="U131" i="5"/>
  <c r="AE133" i="5"/>
  <c r="AD133" i="5" s="1"/>
  <c r="AC134" i="5"/>
  <c r="W131" i="5" l="1"/>
  <c r="V131" i="5" s="1"/>
  <c r="U132" i="5"/>
  <c r="AE134" i="5"/>
  <c r="AD134" i="5" s="1"/>
  <c r="AC135" i="5"/>
  <c r="W132" i="5" l="1"/>
  <c r="V132" i="5" s="1"/>
  <c r="U133" i="5"/>
  <c r="AE135" i="5"/>
  <c r="AD135" i="5" s="1"/>
  <c r="AC136" i="5"/>
  <c r="W133" i="5" l="1"/>
  <c r="V133" i="5" s="1"/>
  <c r="U134" i="5"/>
  <c r="AE136" i="5"/>
  <c r="AD136" i="5" s="1"/>
  <c r="AC137" i="5"/>
  <c r="T136" i="5" l="1"/>
  <c r="W134" i="5"/>
  <c r="V134" i="5" s="1"/>
  <c r="U135" i="5"/>
  <c r="W135" i="5" s="1"/>
  <c r="AE137" i="5"/>
  <c r="AD137" i="5" s="1"/>
  <c r="AC138" i="5"/>
  <c r="V135" i="5" l="1"/>
  <c r="U136" i="5"/>
  <c r="AE138" i="5"/>
  <c r="AD138" i="5" s="1"/>
  <c r="AC139" i="5"/>
  <c r="W136" i="5" l="1"/>
  <c r="V136" i="5" s="1"/>
  <c r="U137" i="5"/>
  <c r="AE139" i="5"/>
  <c r="AD139" i="5" s="1"/>
  <c r="AC140" i="5"/>
  <c r="U138" i="5" l="1"/>
  <c r="W137" i="5"/>
  <c r="V137" i="5" s="1"/>
  <c r="AE140" i="5"/>
  <c r="AD140" i="5" s="1"/>
  <c r="AC141" i="5"/>
  <c r="W138" i="5" l="1"/>
  <c r="V138" i="5" s="1"/>
  <c r="U139" i="5"/>
  <c r="AE141" i="5"/>
  <c r="AD141" i="5" s="1"/>
  <c r="AC142" i="5"/>
  <c r="W139" i="5" l="1"/>
  <c r="V139" i="5" s="1"/>
  <c r="U140" i="5"/>
  <c r="AE142" i="5"/>
  <c r="AD142" i="5" s="1"/>
  <c r="AC143" i="5"/>
  <c r="W140" i="5" l="1"/>
  <c r="V140" i="5" s="1"/>
  <c r="U141" i="5"/>
  <c r="AE143" i="5"/>
  <c r="AD143" i="5" s="1"/>
  <c r="AC144" i="5"/>
  <c r="W141" i="5" l="1"/>
  <c r="V141" i="5" s="1"/>
  <c r="U142" i="5"/>
  <c r="AE144" i="5"/>
  <c r="AD144" i="5" s="1"/>
  <c r="AC145" i="5"/>
  <c r="W142" i="5" l="1"/>
  <c r="V142" i="5" s="1"/>
  <c r="U143" i="5"/>
  <c r="AE145" i="5"/>
  <c r="AD145" i="5" s="1"/>
  <c r="AC146" i="5"/>
  <c r="W143" i="5" l="1"/>
  <c r="V143" i="5" s="1"/>
  <c r="U144" i="5"/>
  <c r="AE146" i="5"/>
  <c r="AD146" i="5" s="1"/>
  <c r="AC147" i="5"/>
  <c r="W144" i="5" l="1"/>
  <c r="V144" i="5" s="1"/>
  <c r="U145" i="5"/>
  <c r="AE147" i="5"/>
  <c r="AD147" i="5" s="1"/>
  <c r="AC148" i="5"/>
  <c r="W145" i="5" l="1"/>
  <c r="V145" i="5" s="1"/>
  <c r="U146" i="5"/>
  <c r="AE148" i="5"/>
  <c r="AD148" i="5" s="1"/>
  <c r="AC149" i="5"/>
  <c r="W146" i="5" l="1"/>
  <c r="V146" i="5" s="1"/>
  <c r="U147" i="5"/>
  <c r="AE149" i="5"/>
  <c r="AD149" i="5" s="1"/>
  <c r="AC150" i="5"/>
  <c r="W147" i="5" l="1"/>
  <c r="V147" i="5" s="1"/>
  <c r="U148" i="5"/>
  <c r="AE150" i="5"/>
  <c r="AD150" i="5" s="1"/>
  <c r="AC151" i="5"/>
  <c r="W148" i="5" l="1"/>
  <c r="V148" i="5" s="1"/>
  <c r="U149" i="5"/>
  <c r="AE151" i="5"/>
  <c r="AD151" i="5" s="1"/>
  <c r="AC152" i="5"/>
  <c r="W149" i="5" l="1"/>
  <c r="V149" i="5" s="1"/>
  <c r="U150" i="5"/>
  <c r="AE152" i="5"/>
  <c r="AD152" i="5" s="1"/>
  <c r="AC153" i="5"/>
  <c r="W150" i="5" l="1"/>
  <c r="V150" i="5" s="1"/>
  <c r="U151" i="5"/>
  <c r="AE153" i="5"/>
  <c r="AD153" i="5" s="1"/>
  <c r="AC154" i="5"/>
  <c r="W151" i="5" l="1"/>
  <c r="V151" i="5" s="1"/>
  <c r="U152" i="5"/>
  <c r="AE154" i="5"/>
  <c r="AD154" i="5" s="1"/>
  <c r="AC155" i="5"/>
  <c r="W152" i="5" l="1"/>
  <c r="V152" i="5" s="1"/>
  <c r="U153" i="5"/>
  <c r="AE155" i="5"/>
  <c r="AD155" i="5" s="1"/>
  <c r="AC156" i="5"/>
  <c r="W153" i="5" l="1"/>
  <c r="V153" i="5" s="1"/>
  <c r="U154" i="5"/>
  <c r="AE156" i="5"/>
  <c r="AD156" i="5" s="1"/>
  <c r="AC157" i="5"/>
  <c r="W154" i="5" l="1"/>
  <c r="V154" i="5" s="1"/>
  <c r="U155" i="5"/>
  <c r="AE157" i="5"/>
  <c r="AD157" i="5" s="1"/>
  <c r="AC158" i="5"/>
  <c r="W155" i="5" l="1"/>
  <c r="V155" i="5" s="1"/>
  <c r="U156" i="5"/>
  <c r="AE158" i="5"/>
  <c r="AD158" i="5" s="1"/>
  <c r="AC159" i="5"/>
  <c r="W156" i="5" l="1"/>
  <c r="V156" i="5" s="1"/>
  <c r="U157" i="5"/>
  <c r="AE159" i="5"/>
  <c r="AD159" i="5" s="1"/>
  <c r="AC160" i="5"/>
  <c r="W157" i="5" l="1"/>
  <c r="V157" i="5" s="1"/>
  <c r="U158" i="5"/>
  <c r="AE160" i="5"/>
  <c r="AD160" i="5" s="1"/>
  <c r="AC161" i="5"/>
  <c r="W158" i="5" l="1"/>
  <c r="V158" i="5" s="1"/>
  <c r="U159" i="5"/>
  <c r="AE161" i="5"/>
  <c r="AD161" i="5" s="1"/>
  <c r="AC162" i="5"/>
  <c r="W159" i="5" l="1"/>
  <c r="V159" i="5" s="1"/>
  <c r="U160" i="5"/>
  <c r="AE162" i="5"/>
  <c r="AD162" i="5" s="1"/>
  <c r="AC163" i="5"/>
  <c r="W160" i="5" l="1"/>
  <c r="V160" i="5" s="1"/>
  <c r="U161" i="5"/>
  <c r="AE163" i="5"/>
  <c r="AD163" i="5" s="1"/>
  <c r="AC164" i="5"/>
  <c r="W161" i="5" l="1"/>
  <c r="V161" i="5" s="1"/>
  <c r="U162" i="5"/>
  <c r="AE164" i="5"/>
  <c r="AD164" i="5" s="1"/>
  <c r="AC165" i="5"/>
  <c r="W162" i="5" l="1"/>
  <c r="V162" i="5" s="1"/>
  <c r="U163" i="5"/>
  <c r="AE165" i="5"/>
  <c r="AD165" i="5" s="1"/>
  <c r="AC166" i="5"/>
  <c r="W163" i="5" l="1"/>
  <c r="V163" i="5" s="1"/>
  <c r="U164" i="5"/>
  <c r="AE166" i="5"/>
  <c r="AD166" i="5" s="1"/>
  <c r="AC167" i="5"/>
  <c r="W164" i="5" l="1"/>
  <c r="V164" i="5" s="1"/>
  <c r="U165" i="5"/>
  <c r="AE167" i="5"/>
  <c r="AD167" i="5" s="1"/>
  <c r="AC168" i="5"/>
  <c r="U166" i="5" l="1"/>
  <c r="W165" i="5"/>
  <c r="V165" i="5" s="1"/>
  <c r="AE168" i="5"/>
  <c r="AD168" i="5" s="1"/>
  <c r="AC169" i="5"/>
  <c r="T168" i="5" l="1"/>
  <c r="U167" i="5"/>
  <c r="W167" i="5" s="1"/>
  <c r="W166" i="5"/>
  <c r="V166" i="5" s="1"/>
  <c r="AE169" i="5"/>
  <c r="AD169" i="5" s="1"/>
  <c r="AC170" i="5"/>
  <c r="V167" i="5" l="1"/>
  <c r="H23" i="7" s="1"/>
  <c r="U168" i="5"/>
  <c r="AE170" i="5"/>
  <c r="AD170" i="5" s="1"/>
  <c r="AC171" i="5"/>
  <c r="D29" i="7" l="1"/>
  <c r="W168" i="5"/>
  <c r="V168" i="5" s="1"/>
  <c r="U169" i="5"/>
  <c r="W169" i="5" s="1"/>
  <c r="T170" i="5"/>
  <c r="E29" i="7" s="1"/>
  <c r="F29" i="7" s="1"/>
  <c r="G29" i="7" s="1"/>
  <c r="F30" i="7" s="1"/>
  <c r="G30" i="7" s="1"/>
  <c r="F31" i="7" s="1"/>
  <c r="G31" i="7" s="1"/>
  <c r="D32" i="7"/>
  <c r="AE171" i="5"/>
  <c r="AD171" i="5" s="1"/>
  <c r="AC172" i="5"/>
  <c r="V169" i="5" l="1"/>
  <c r="U170" i="5"/>
  <c r="E32" i="7"/>
  <c r="AE172" i="5"/>
  <c r="AD172" i="5" s="1"/>
  <c r="AC173" i="5"/>
  <c r="W170" i="5" l="1"/>
  <c r="V170" i="5" s="1"/>
  <c r="U171" i="5"/>
  <c r="F32" i="7"/>
  <c r="G32" i="7" s="1"/>
  <c r="AE173" i="5"/>
  <c r="AD173" i="5" s="1"/>
  <c r="AC174" i="5"/>
  <c r="W171" i="5" l="1"/>
  <c r="V171" i="5" s="1"/>
  <c r="U172" i="5"/>
  <c r="AE174" i="5"/>
  <c r="AD174" i="5" s="1"/>
  <c r="AC175" i="5"/>
  <c r="W172" i="5" l="1"/>
  <c r="V172" i="5" s="1"/>
  <c r="U173" i="5"/>
  <c r="AE175" i="5"/>
  <c r="AD175" i="5" s="1"/>
  <c r="AC176" i="5"/>
  <c r="U174" i="5" l="1"/>
  <c r="W173" i="5"/>
  <c r="V173" i="5" s="1"/>
  <c r="D23" i="7" s="1"/>
  <c r="AE176" i="5"/>
  <c r="AD176" i="5" s="1"/>
  <c r="AC177" i="5"/>
  <c r="T176" i="5" l="1"/>
  <c r="U175" i="5"/>
  <c r="W174" i="5"/>
  <c r="V174" i="5" s="1"/>
  <c r="AE177" i="5"/>
  <c r="AD177" i="5" s="1"/>
  <c r="AC178" i="5"/>
  <c r="U176" i="5" l="1"/>
  <c r="W175" i="5"/>
  <c r="V175" i="5" s="1"/>
  <c r="G23" i="7" s="1"/>
  <c r="AE178" i="5"/>
  <c r="AD178" i="5" s="1"/>
  <c r="AC179" i="5"/>
  <c r="U177" i="5" l="1"/>
  <c r="W176" i="5"/>
  <c r="V176" i="5" s="1"/>
  <c r="AE179" i="5"/>
  <c r="AD179" i="5" s="1"/>
  <c r="AC180" i="5"/>
  <c r="W177" i="5" l="1"/>
  <c r="V177" i="5" s="1"/>
  <c r="U178" i="5"/>
  <c r="AE180" i="5"/>
  <c r="AD180" i="5" s="1"/>
  <c r="AC181" i="5"/>
  <c r="U179" i="5" l="1"/>
  <c r="W178" i="5"/>
  <c r="V178" i="5" s="1"/>
  <c r="AE181" i="5"/>
  <c r="AD181" i="5" s="1"/>
  <c r="AC182" i="5"/>
  <c r="W179" i="5" l="1"/>
  <c r="V179" i="5" s="1"/>
  <c r="F23" i="7" s="1"/>
  <c r="U180" i="5"/>
  <c r="AE182" i="5"/>
  <c r="AD182" i="5" s="1"/>
  <c r="AC183" i="5"/>
  <c r="W180" i="5" l="1"/>
  <c r="V180" i="5" s="1"/>
  <c r="U181" i="5"/>
  <c r="AE183" i="5"/>
  <c r="AD183" i="5" s="1"/>
  <c r="AC184" i="5"/>
  <c r="U182" i="5" l="1"/>
  <c r="W181" i="5"/>
  <c r="V181" i="5" s="1"/>
  <c r="AE184" i="5"/>
  <c r="AD184" i="5" s="1"/>
  <c r="AC185" i="5"/>
  <c r="W182" i="5" l="1"/>
  <c r="V182" i="5" s="1"/>
  <c r="U183" i="5"/>
  <c r="AE185" i="5"/>
  <c r="AD185" i="5" s="1"/>
  <c r="AC186" i="5"/>
  <c r="W183" i="5" l="1"/>
  <c r="V183" i="5" s="1"/>
  <c r="U184" i="5"/>
  <c r="AE186" i="5"/>
  <c r="AD186" i="5" s="1"/>
  <c r="AC187" i="5"/>
  <c r="U185" i="5" l="1"/>
  <c r="W184" i="5"/>
  <c r="V184" i="5" s="1"/>
  <c r="AE187" i="5"/>
  <c r="AD187" i="5" s="1"/>
  <c r="AC188" i="5"/>
  <c r="W185" i="5" l="1"/>
  <c r="V185" i="5" s="1"/>
  <c r="U186" i="5"/>
  <c r="AE188" i="5"/>
  <c r="AD188" i="5" s="1"/>
  <c r="AC189" i="5"/>
  <c r="U187" i="5" l="1"/>
  <c r="W186" i="5"/>
  <c r="V186" i="5" s="1"/>
  <c r="AE189" i="5"/>
  <c r="AD189" i="5" s="1"/>
  <c r="AC190" i="5"/>
  <c r="W187" i="5" l="1"/>
  <c r="V187" i="5" s="1"/>
  <c r="U188" i="5"/>
  <c r="AE190" i="5"/>
  <c r="AD190" i="5" s="1"/>
  <c r="AC191" i="5"/>
  <c r="U189" i="5" l="1"/>
  <c r="W188" i="5"/>
  <c r="V188" i="5" s="1"/>
  <c r="AE191" i="5"/>
  <c r="AD191" i="5" s="1"/>
  <c r="AC192" i="5"/>
  <c r="W189" i="5" l="1"/>
  <c r="V189" i="5" s="1"/>
  <c r="U190" i="5"/>
  <c r="AE192" i="5"/>
  <c r="AD192" i="5" s="1"/>
  <c r="AC193" i="5"/>
  <c r="W190" i="5" l="1"/>
  <c r="V190" i="5" s="1"/>
  <c r="U191" i="5"/>
  <c r="AE193" i="5"/>
  <c r="AD193" i="5" s="1"/>
  <c r="AC194" i="5"/>
  <c r="Q209" i="5" l="1"/>
  <c r="D33" i="7"/>
  <c r="D35" i="7" s="1"/>
  <c r="J43" i="7" s="1"/>
  <c r="W191" i="5"/>
  <c r="V191" i="5" s="1"/>
  <c r="U192" i="5"/>
  <c r="AE194" i="5"/>
  <c r="AD194" i="5" s="1"/>
  <c r="AC195" i="5"/>
  <c r="E33" i="7" l="1"/>
  <c r="F33" i="7" s="1"/>
  <c r="G33" i="7" s="1"/>
  <c r="J20" i="7"/>
  <c r="K20" i="7"/>
  <c r="W192" i="5"/>
  <c r="V192" i="5" s="1"/>
  <c r="AE195" i="5"/>
  <c r="AD195" i="5" s="1"/>
  <c r="AC196" i="5"/>
  <c r="R209" i="5" l="1"/>
  <c r="T193" i="5"/>
  <c r="E35" i="7"/>
  <c r="F34" i="7"/>
  <c r="F35" i="7" s="1"/>
  <c r="J44" i="7" s="1"/>
  <c r="J51" i="7" s="1"/>
  <c r="E23" i="7"/>
  <c r="AE196" i="5"/>
  <c r="AD196" i="5" s="1"/>
  <c r="AC197" i="5"/>
  <c r="U193" i="5" l="1"/>
  <c r="W193" i="5" s="1"/>
  <c r="T209" i="5"/>
  <c r="V193" i="5"/>
  <c r="I23" i="7" s="1"/>
  <c r="V194" i="5"/>
  <c r="G34" i="7"/>
  <c r="G35" i="7" s="1"/>
  <c r="AE197" i="5"/>
  <c r="AD197" i="5" s="1"/>
  <c r="AC198" i="5"/>
  <c r="V209" i="5" l="1"/>
  <c r="K23" i="7"/>
  <c r="AE198" i="5"/>
  <c r="AD198" i="5" s="1"/>
  <c r="AC199" i="5"/>
  <c r="AE199" i="5" l="1"/>
  <c r="AD199" i="5" s="1"/>
  <c r="AC200" i="5"/>
  <c r="AE200" i="5" l="1"/>
  <c r="AD200" i="5" s="1"/>
  <c r="AC201" i="5"/>
  <c r="AE201" i="5" l="1"/>
  <c r="AD201" i="5" s="1"/>
  <c r="AC202" i="5"/>
  <c r="AE202" i="5" l="1"/>
  <c r="AD202" i="5" s="1"/>
  <c r="AC203" i="5"/>
  <c r="AE203" i="5" l="1"/>
  <c r="AD203" i="5" s="1"/>
  <c r="AC204" i="5"/>
  <c r="AE204" i="5" l="1"/>
  <c r="AD204" i="5" s="1"/>
  <c r="AC205" i="5"/>
  <c r="AE205" i="5" l="1"/>
  <c r="AD205" i="5" s="1"/>
  <c r="AC206" i="5"/>
  <c r="AC207" i="5" l="1"/>
  <c r="AE207" i="5" s="1"/>
  <c r="AE206" i="5"/>
  <c r="AD206" i="5" s="1"/>
  <c r="AD207" i="5" l="1"/>
  <c r="AD209" i="5" s="1"/>
</calcChain>
</file>

<file path=xl/comments1.xml><?xml version="1.0" encoding="utf-8"?>
<comments xmlns="http://schemas.openxmlformats.org/spreadsheetml/2006/main">
  <authors>
    <author>Gittel, Andrea</author>
  </authors>
  <commentList>
    <comment ref="R7" authorId="0" shapeId="0">
      <text>
        <r>
          <rPr>
            <b/>
            <sz val="10"/>
            <color indexed="81"/>
            <rFont val="Segoe UI"/>
            <family val="2"/>
          </rPr>
          <t xml:space="preserve">nicht förderfähig:
</t>
        </r>
        <r>
          <rPr>
            <i/>
            <sz val="10"/>
            <color indexed="81"/>
            <rFont val="Segoe UI"/>
            <family val="2"/>
          </rPr>
          <t xml:space="preserve">in dieser Spalte ist entweder "0" einzutragen oder die nicht förderfähigen Ausgaben nach Prüfung der Rechnung.
Sollte der Zuwendungsempfänger bereits nicht förderfähige Ausgaben angegeben haben, sind diese zu übernehmen.
Hat der Zuwendungsempfänger förderwürdige Ausgaben </t>
        </r>
        <r>
          <rPr>
            <i/>
            <u/>
            <sz val="10"/>
            <color indexed="81"/>
            <rFont val="Segoe UI"/>
            <family val="2"/>
          </rPr>
          <t>nicht zur Erstattung angemeldet</t>
        </r>
        <r>
          <rPr>
            <i/>
            <sz val="10"/>
            <color indexed="81"/>
            <rFont val="Segoe UI"/>
            <family val="2"/>
          </rPr>
          <t xml:space="preserve">, so werden diese ebenfalls als </t>
        </r>
        <r>
          <rPr>
            <i/>
            <u/>
            <sz val="10"/>
            <color indexed="81"/>
            <rFont val="Segoe UI"/>
            <family val="2"/>
          </rPr>
          <t>nicht förderfähig</t>
        </r>
        <r>
          <rPr>
            <i/>
            <sz val="10"/>
            <color indexed="81"/>
            <rFont val="Segoe UI"/>
            <family val="2"/>
          </rPr>
          <t>bewertet (In der Spalte Bemerkungen erfolgt die Angabe des Grundes der Nichtförderfähigkeit - z. B. "nicht zur Erstattung angemeldet", "Skonto nicht abgezogen").</t>
        </r>
        <r>
          <rPr>
            <sz val="10"/>
            <color indexed="81"/>
            <rFont val="Segoe UI"/>
            <family val="2"/>
          </rPr>
          <t xml:space="preserve">
Hinweis: Die Summe der Spalte R darf nicht kleiner sein als die Summe der Spalte N</t>
        </r>
      </text>
    </comment>
  </commentList>
</comments>
</file>

<file path=xl/comments2.xml><?xml version="1.0" encoding="utf-8"?>
<comments xmlns="http://schemas.openxmlformats.org/spreadsheetml/2006/main">
  <authors>
    <author>Gittel, Andrea</author>
  </authors>
  <commentList>
    <comment ref="M10" authorId="0" shapeId="0">
      <text>
        <r>
          <rPr>
            <sz val="9"/>
            <color indexed="81"/>
            <rFont val="Segoe UI"/>
            <charset val="1"/>
          </rPr>
          <t>Hinweis erscheint nur bei Überschreitung der 20%-Regelung in KG 700, dient nur der Orientierung.</t>
        </r>
      </text>
    </comment>
    <comment ref="M17" authorId="0" shapeId="0">
      <text>
        <r>
          <rPr>
            <sz val="9"/>
            <color indexed="81"/>
            <rFont val="Segoe UI"/>
            <charset val="1"/>
          </rPr>
          <t xml:space="preserve">Hinweis erscheint nur bei Überschreitung der Wertgrenzen, dient nur der Orientierung, da erst mit letzter Auszahlung bzw. VN die Ausgaben genau feststehen. 
(Eine Unterschreitung des Ausgabeplanes ist nur bei letzter Auszahlung relevant, sofern nicht vom ZE bereits angezeigt).
</t>
        </r>
      </text>
    </comment>
    <comment ref="J46" authorId="0" shapeId="0">
      <text>
        <r>
          <rPr>
            <sz val="9"/>
            <color indexed="81"/>
            <rFont val="Segoe UI"/>
            <charset val="1"/>
          </rPr>
          <t xml:space="preserve">
Beträge sind anhand der obigen Tabelle selbst einzutragen bzw. mit Akte abzugleichen.</t>
        </r>
      </text>
    </comment>
  </commentList>
</comments>
</file>

<file path=xl/sharedStrings.xml><?xml version="1.0" encoding="utf-8"?>
<sst xmlns="http://schemas.openxmlformats.org/spreadsheetml/2006/main" count="188" uniqueCount="134">
  <si>
    <t>Bezeichnung des Gewerkes / der Leistung</t>
  </si>
  <si>
    <t>Auftrag an / Vertrag mit</t>
  </si>
  <si>
    <t>vom</t>
  </si>
  <si>
    <t>Übersicht Vergabevorgänge</t>
  </si>
  <si>
    <t>Aktenzeichen:</t>
  </si>
  <si>
    <t>Zuwendungsempfänger:</t>
  </si>
  <si>
    <t>Rechnungs-nummer</t>
  </si>
  <si>
    <t>Leistungsgegenstand</t>
  </si>
  <si>
    <t>Rechnungs-datum</t>
  </si>
  <si>
    <t>Rechnungsaussteller                (beauftragte Firma)</t>
  </si>
  <si>
    <t>Los -Nr.</t>
  </si>
  <si>
    <t>Kosten-gruppe</t>
  </si>
  <si>
    <t>Art der Rechnung (AR, SR, ER)</t>
  </si>
  <si>
    <t>Art der Rechnung: AR - Abshlagsrechnung; SR - Schlussrechnung; ER - Einzelrechnung</t>
  </si>
  <si>
    <t>tatsächlich abgerechnet          lt. Rechnungen (Brutto in €)</t>
  </si>
  <si>
    <t>Schule:</t>
  </si>
  <si>
    <t>ursprünglicher Auftragswert  (Netto in €)</t>
  </si>
  <si>
    <t>Los Nr.</t>
  </si>
  <si>
    <t>Übersicht Rechnungen</t>
  </si>
  <si>
    <t>Zahlantrag Nr.:</t>
  </si>
  <si>
    <t>Zahlantrag vom:</t>
  </si>
  <si>
    <t>lfd. Nr.</t>
  </si>
  <si>
    <t xml:space="preserve">Zahl-antrag Nr. </t>
  </si>
  <si>
    <t>Rechnungs-betrag (Brutto in €)</t>
  </si>
  <si>
    <t>Zahlungs-betrag (Brutto in €)</t>
  </si>
  <si>
    <t>davon nicht förderfähig (Brutto in €)</t>
  </si>
  <si>
    <t>förderfähige Ausgaben (Brutto in €)</t>
  </si>
  <si>
    <t>zur Erstattung angemeldet (Brutto in €)</t>
  </si>
  <si>
    <t>nicht förderfähig (Brutto in €)</t>
  </si>
  <si>
    <t>Prüfung LVwA</t>
  </si>
  <si>
    <t>Gesamtsummen:</t>
  </si>
  <si>
    <t>Rechnungs-betrag                                 (Brutto in €)</t>
  </si>
  <si>
    <t>Zahlungs-betrag                    (Brutto in €)</t>
  </si>
  <si>
    <t>Allgemeine Hinweise zum Ausfüllen von Anlagen des Zahlungsantrages</t>
  </si>
  <si>
    <t>SR</t>
  </si>
  <si>
    <t>1</t>
  </si>
  <si>
    <t>SEB</t>
  </si>
  <si>
    <t>Art der Rechnung: AR - Abschlagsrechnung; SR - Schlussrechnung; ER - Einzelrechnung; SEB - Sicherheitseinbehalt</t>
  </si>
  <si>
    <t>xyz- GmbH Halle</t>
  </si>
  <si>
    <t>abc-1</t>
  </si>
  <si>
    <t>Rechnungs-aussteller                (beauftragte Firma)</t>
  </si>
  <si>
    <t>Art der Rechnung (AR, SR, ER; SEB)</t>
  </si>
  <si>
    <t>Zusammenstellung - abgerechnete Ausgaben</t>
  </si>
  <si>
    <t>A</t>
  </si>
  <si>
    <t>Kostengruppe</t>
  </si>
  <si>
    <t>gesamt</t>
  </si>
  <si>
    <t>lt. ZWB bewilligt</t>
  </si>
  <si>
    <t>Gesamtausgaben</t>
  </si>
  <si>
    <t>davon zuwendungsfähig</t>
  </si>
  <si>
    <t xml:space="preserve">davon max. Förderung </t>
  </si>
  <si>
    <t>lt. Zahlanträgen abgerechnet</t>
  </si>
  <si>
    <t>Gesamtausgaben/ Zahlbetrag</t>
  </si>
  <si>
    <t>davon nicht förderfähig nach Prüfung LVwA</t>
  </si>
  <si>
    <t>Anteil KGR 700 in %</t>
  </si>
  <si>
    <r>
      <t xml:space="preserve">somit erstattungsfähig </t>
    </r>
    <r>
      <rPr>
        <sz val="11"/>
        <color theme="1"/>
        <rFont val="Calibri"/>
        <family val="2"/>
        <scheme val="minor"/>
      </rPr>
      <t>(unter Beachtung der max. möglichen Förderung von 90%)</t>
    </r>
  </si>
  <si>
    <t>nach Prüfung förderfähig (Brutto in €)</t>
  </si>
  <si>
    <t>davon max. 90% erstattungsfähig</t>
  </si>
  <si>
    <t>erstattungsfähige Ausgaben</t>
  </si>
  <si>
    <t>kummulativ</t>
  </si>
  <si>
    <t>zu erstattende Ausgaben</t>
  </si>
  <si>
    <t>max. FöM</t>
  </si>
  <si>
    <t>Summe:</t>
  </si>
  <si>
    <t>B</t>
  </si>
  <si>
    <t>Ausgabenübersicht</t>
  </si>
  <si>
    <t>lt. ZWB/ ÄB bewilligt</t>
  </si>
  <si>
    <t>Ausgaben gesamt:</t>
  </si>
  <si>
    <t>davon zuwendungsfähig:</t>
  </si>
  <si>
    <t>Zahlantrag Nr.</t>
  </si>
  <si>
    <t>Ausgaben gesamt</t>
  </si>
  <si>
    <t>davon max. Förderung</t>
  </si>
  <si>
    <t>gem. aktuellem Zahlantrag abgerechnet</t>
  </si>
  <si>
    <t>somit zu erstatten:</t>
  </si>
  <si>
    <t>zuwendungs-fähige Ausgaben gesamt</t>
  </si>
  <si>
    <t>max. erstattbare Ausgaben (FöM)</t>
  </si>
  <si>
    <t>Rest FöM</t>
  </si>
  <si>
    <t>SUMME:</t>
  </si>
  <si>
    <t>Ausgaben gesamt/Zahlbetrag:</t>
  </si>
  <si>
    <t>davon erstattungsfähig:</t>
  </si>
  <si>
    <t>davon 90%</t>
  </si>
  <si>
    <t>bereits erstattet:</t>
  </si>
  <si>
    <t>Bemerkungen/ Nachforderungen</t>
  </si>
  <si>
    <t>ohne Bean-standung (x)</t>
  </si>
  <si>
    <t>Übersicht Rechnungen gesamt</t>
  </si>
  <si>
    <t>zur Erstattung angemeldet - max. 90% der förderfähigen Ausgaben                      (Brutto in €)</t>
  </si>
  <si>
    <t>1. ZA</t>
  </si>
  <si>
    <t>2. ZA</t>
  </si>
  <si>
    <t>3. ZA</t>
  </si>
  <si>
    <t>4. ZA</t>
  </si>
  <si>
    <t>5. ZA</t>
  </si>
  <si>
    <t>Art der Rechnung (AR, SR, ER, SEB)</t>
  </si>
  <si>
    <t>Gesamt- auftragswert  (Netto in €)</t>
  </si>
  <si>
    <t>Gesamtwert der Nachträge (Netto in €)</t>
  </si>
  <si>
    <t>geschätzte Gesamtinvestitionskosten ohne Kostengruppe 700 (Netto):</t>
  </si>
  <si>
    <t>tatsächlich abgerechnet          lt. Rechnungen (Netto in €)</t>
  </si>
  <si>
    <t xml:space="preserve">Auftrags-vergabe/ Nachträge geprüft am </t>
  </si>
  <si>
    <t>Bemerkungen</t>
  </si>
  <si>
    <t>Rechnungs-betrag                                 (Netto in €)</t>
  </si>
  <si>
    <t>Mehrwert-steuersatz</t>
  </si>
  <si>
    <t>MwSt</t>
  </si>
  <si>
    <r>
      <t xml:space="preserve">davon zuwendungsfähig </t>
    </r>
    <r>
      <rPr>
        <sz val="9"/>
        <color theme="1"/>
        <rFont val="Calibri"/>
        <family val="2"/>
        <scheme val="minor"/>
      </rPr>
      <t>(unter Berücksichtigung der Begrenzung der Ausgaben KG 700 und der Nichtzuwendungsfähigkeit der KG 600)</t>
    </r>
  </si>
  <si>
    <t>Beschränkung KG 700</t>
  </si>
  <si>
    <t>max. mögliche zuwendungsfähige Ausgaben in KG 700:</t>
  </si>
  <si>
    <r>
      <t xml:space="preserve">Rest                          (noch mögl. abrechenbare, </t>
    </r>
    <r>
      <rPr>
        <b/>
        <sz val="9"/>
        <color theme="1"/>
        <rFont val="Calibri"/>
        <family val="2"/>
        <scheme val="minor"/>
      </rPr>
      <t xml:space="preserve">erstattungsfähige </t>
    </r>
    <r>
      <rPr>
        <sz val="9"/>
        <color theme="1"/>
        <rFont val="Calibri"/>
        <family val="2"/>
        <scheme val="minor"/>
      </rPr>
      <t>Ausgaben KG 700)</t>
    </r>
  </si>
  <si>
    <t>KG 700 (zuwendungs-fähige Ausgaben)</t>
  </si>
  <si>
    <t>KG 700 (zuwendungs-fähige Ausgaben) - kummulativ</t>
  </si>
  <si>
    <t>Datum der Leistungsausführung (Abnahme/ Lieferdatum)</t>
  </si>
  <si>
    <t>nach Prüfung förderfähig/    zuwendungsfähig (Brutto in €)</t>
  </si>
  <si>
    <t>max. zu erstattende Ausgaben KG 700</t>
  </si>
  <si>
    <t>Auftrags-nummer</t>
  </si>
  <si>
    <t>Erhöhung des ursprünglichen Auftrags-wertes in Prozent</t>
  </si>
  <si>
    <t>Art der Ausschreibung/ Vergabe</t>
  </si>
  <si>
    <t>Datum der Leistungs-ausführung (Abnahme/ Lieferdatum)</t>
  </si>
  <si>
    <t>nicht zuwendungs-fähig KG 700 wegen Überschreitung der 20%- Klausel                 (Brutto in €)</t>
  </si>
  <si>
    <t>Eintragen von Gewährleistungs- und Sicherheitseinbehalten (SEB) in die Tabelle 2:</t>
  </si>
  <si>
    <t>81348-</t>
  </si>
  <si>
    <t>Leistungs-gegenstand</t>
  </si>
  <si>
    <t>Ausgaben nach Kostengruppen - gesamt</t>
  </si>
  <si>
    <t>Version 2.3</t>
  </si>
  <si>
    <r>
      <rPr>
        <b/>
        <i/>
        <sz val="14"/>
        <color rgb="FFFF0000"/>
        <rFont val="Calibri"/>
        <family val="2"/>
        <scheme val="minor"/>
      </rPr>
      <t>Bitte beachten Sie die Festlegungen der Richtlinie und die Bestimmungen im Zuwendungsbescheid.</t>
    </r>
    <r>
      <rPr>
        <sz val="11"/>
        <color rgb="FFFF0000"/>
        <rFont val="Calibri"/>
        <family val="2"/>
        <scheme val="minor"/>
      </rPr>
      <t xml:space="preserve">
</t>
    </r>
    <r>
      <rPr>
        <sz val="11"/>
        <rFont val="Calibri"/>
        <family val="2"/>
        <scheme val="minor"/>
      </rPr>
      <t xml:space="preserve">Spätestens mit dem Zahlungsantrag ist eine Übersicht zu den Vergabeverfahren vorzulegen (Tabellenblatt 1).                                                                                                                                                           Die Übersichten sind fortlaufend zu aktualisieren.
Mit dem Zahlungsantrag ist eine Übersicht (Tabellenblatt 2) über die im Zahlungsantrag geltend gemachten Angaben einzureichen, in welcher durch den Antragsteller förderfähige und nicht förderfähige Ausgaben zu kennzeichnen und die Summe der förderfähigen Ausgaben anzugeben sind.                                                                                                                                                                                                                                                                                                                                 Es sind alle Rechnungen/ Leistungen zu erfassen, die in der Umsetzung der Baumaßnahme entstanden sind, unabhängig von ihrer Förderfähigkeit oder Anmeldung zur Erstattung.                                                                                                                                                                                                                                                                                                                                                                                                                                                                    Die zur Erstattung angemeldeten Ausgaben sind gesondert auszuweisen. Die Gesamtsumme dieser in der Übersicht als „zur Erstattung angemeldeten“ Aufwendungen muss mit dem beantragten Erstattungsbetrag im Zahlungsantrag (Formular) übereinstimmen.
</t>
    </r>
    <r>
      <rPr>
        <b/>
        <i/>
        <sz val="11"/>
        <rFont val="Calibri"/>
        <family val="2"/>
        <scheme val="minor"/>
      </rPr>
      <t xml:space="preserve">Rechnungen und Zahlungsnachweise im Original </t>
    </r>
    <r>
      <rPr>
        <b/>
        <i/>
        <u/>
        <sz val="11"/>
        <rFont val="Calibri"/>
        <family val="2"/>
        <scheme val="minor"/>
      </rPr>
      <t>sind ausschließlich für zur Erstattung angemeldete Leistungen</t>
    </r>
    <r>
      <rPr>
        <b/>
        <i/>
        <sz val="11"/>
        <rFont val="Calibri"/>
        <family val="2"/>
        <scheme val="minor"/>
      </rPr>
      <t xml:space="preserve"> vorzulegen </t>
    </r>
    <r>
      <rPr>
        <sz val="11"/>
        <rFont val="Calibri"/>
        <family val="2"/>
        <scheme val="minor"/>
      </rPr>
      <t xml:space="preserve">(keine vollständige Vorlage erforderlich). 
</t>
    </r>
    <r>
      <rPr>
        <b/>
        <i/>
        <sz val="12"/>
        <rFont val="Calibri"/>
        <family val="2"/>
        <scheme val="minor"/>
      </rPr>
      <t>Nicht förderfähige Ausgaben</t>
    </r>
    <r>
      <rPr>
        <sz val="12"/>
        <rFont val="Calibri"/>
        <family val="2"/>
        <scheme val="minor"/>
      </rPr>
      <t xml:space="preserve">:  </t>
    </r>
    <r>
      <rPr>
        <sz val="11"/>
        <rFont val="Calibri"/>
        <family val="2"/>
        <scheme val="minor"/>
      </rPr>
      <t xml:space="preserve">                                                                                                                                                                                                                                                                               Gewährte Skonti, Rabatte und Gutschriften sind nicht förderfähig und vom Rechnungsbetrag abzuziehen. Bei Skonti und Rabatten gilt das unabhängig davon, ob sie vom Antragsteller in Anspruch genommen wurden.           
Anteilige, nicht förderfähige Ausgaben für fremde Nutzung gem. Zuwendungsbescheid (z. B. Anteile für Horträume) sind den nicht förderfähigen Ausgaben zuzuordnen und somit in der Rechnungsübersicht auszuweisen.
Barzahlungen von Rechnungsbeträgen werden nicht anerkannt.  
Beträge aus Gewährleistungs- und Sicherheitseinbehalten können als gezahlte Beträge anerkannt werden, wenn die Auszahlungen auf ein Banksperrkonto, Anderkonto eines Treuhänders oder auch ein Gemeinschaftskonto (Und-Konto) bei einer Bank, über das die Vertragsparteien nur gemeinsam verfügen dürfen, erfolgt sind. Dazu sind entsprechend Nachweise über die Kontenart vorzulegen.
</t>
    </r>
    <r>
      <rPr>
        <sz val="11"/>
        <color rgb="FFFF0000"/>
        <rFont val="Calibri"/>
        <family val="2"/>
        <scheme val="minor"/>
      </rPr>
      <t xml:space="preserve">
                                                                                                                                                                                                                                                                                                                                                                                                                                                                              </t>
    </r>
    <r>
      <rPr>
        <sz val="12"/>
        <color rgb="FFFF0000"/>
        <rFont val="Calibri"/>
        <family val="2"/>
        <scheme val="minor"/>
      </rPr>
      <t xml:space="preserve"> </t>
    </r>
    <r>
      <rPr>
        <b/>
        <i/>
        <sz val="14"/>
        <color rgb="FFFF0000"/>
        <rFont val="Calibri"/>
        <family val="2"/>
        <scheme val="minor"/>
      </rPr>
      <t>Hinweise zum Ausfüllen der Tabellen</t>
    </r>
    <r>
      <rPr>
        <sz val="14"/>
        <color rgb="FFFF0000"/>
        <rFont val="Calibri"/>
        <family val="2"/>
        <scheme val="minor"/>
      </rPr>
      <t xml:space="preserve">:  </t>
    </r>
    <r>
      <rPr>
        <sz val="14"/>
        <color theme="5" tint="-0.249977111117893"/>
        <rFont val="Calibri"/>
        <family val="2"/>
        <scheme val="minor"/>
      </rPr>
      <t xml:space="preserve"> </t>
    </r>
    <r>
      <rPr>
        <sz val="11"/>
        <color theme="5" tint="-0.249977111117893"/>
        <rFont val="Calibri"/>
        <family val="2"/>
        <scheme val="minor"/>
      </rPr>
      <t xml:space="preserve">                                                                                                                                                                                                                                                     
                                                                                                                                                                                                                                                                                                                                                                                                                                                                                   </t>
    </r>
    <r>
      <rPr>
        <b/>
        <sz val="12"/>
        <color theme="5" tint="-0.249977111117893"/>
        <rFont val="Calibri"/>
        <family val="2"/>
        <scheme val="minor"/>
      </rPr>
      <t xml:space="preserve">Es sind nur die </t>
    </r>
    <r>
      <rPr>
        <b/>
        <u/>
        <sz val="12"/>
        <color theme="5" tint="-0.249977111117893"/>
        <rFont val="Calibri"/>
        <family val="2"/>
        <scheme val="minor"/>
      </rPr>
      <t>Tabellenblätter 1 und 2</t>
    </r>
    <r>
      <rPr>
        <b/>
        <sz val="12"/>
        <color theme="5" tint="-0.249977111117893"/>
        <rFont val="Calibri"/>
        <family val="2"/>
        <scheme val="minor"/>
      </rPr>
      <t xml:space="preserve"> in der folgenden Reihenfolge auszufüllen:</t>
    </r>
    <r>
      <rPr>
        <sz val="12"/>
        <color theme="5" tint="-0.249977111117893"/>
        <rFont val="Calibri"/>
        <family val="2"/>
        <scheme val="minor"/>
      </rPr>
      <t xml:space="preserve">
 </t>
    </r>
    <r>
      <rPr>
        <b/>
        <sz val="12"/>
        <color theme="5" tint="-0.249977111117893"/>
        <rFont val="Calibri"/>
        <family val="2"/>
        <scheme val="minor"/>
      </rPr>
      <t xml:space="preserve"> 1 – Übersicht Vergabe
  2 – Übersicht Rechnungen.
</t>
    </r>
    <r>
      <rPr>
        <sz val="12"/>
        <color theme="5" tint="-0.249977111117893"/>
        <rFont val="Calibri"/>
        <family val="2"/>
        <scheme val="minor"/>
      </rPr>
      <t xml:space="preserve">
</t>
    </r>
    <r>
      <rPr>
        <b/>
        <sz val="12"/>
        <color theme="5" tint="-0.249977111117893"/>
        <rFont val="Calibri"/>
        <family val="2"/>
        <scheme val="minor"/>
      </rPr>
      <t xml:space="preserve">Die Tabellen sind </t>
    </r>
    <r>
      <rPr>
        <b/>
        <u/>
        <sz val="12"/>
        <color theme="5" tint="-0.249977111117893"/>
        <rFont val="Calibri"/>
        <family val="2"/>
        <scheme val="minor"/>
      </rPr>
      <t xml:space="preserve">fortlaufend </t>
    </r>
    <r>
      <rPr>
        <b/>
        <sz val="12"/>
        <color theme="5" tint="-0.249977111117893"/>
        <rFont val="Calibri"/>
        <family val="2"/>
        <scheme val="minor"/>
      </rPr>
      <t xml:space="preserve">zu führen, unabhängig von der Anzahl der Zahlanträge.                                                                                                                                                                                            Die Tabellenblätter 3 und 4 sind für die Bearbeitung durch das LVwA gesperrt!
</t>
    </r>
    <r>
      <rPr>
        <sz val="12"/>
        <color theme="5" tint="-0.249977111117893"/>
        <rFont val="Calibri"/>
        <family val="2"/>
        <scheme val="minor"/>
      </rPr>
      <t xml:space="preserve">
</t>
    </r>
    <r>
      <rPr>
        <b/>
        <sz val="12"/>
        <color theme="5" tint="-0.249977111117893"/>
        <rFont val="Calibri"/>
        <family val="2"/>
        <scheme val="minor"/>
      </rPr>
      <t>Es sind nur Werte in die weißen Zellen einzutragen, die farbig unterlegten Zellwerte werden automatisch ergänzt.</t>
    </r>
    <r>
      <rPr>
        <sz val="12"/>
        <color theme="5" tint="-0.249977111117893"/>
        <rFont val="Calibri"/>
        <family val="2"/>
        <scheme val="minor"/>
      </rPr>
      <t xml:space="preserve">                                                                                                                Der Ausdruck sollte auf DIN A3 erfolgen.
</t>
    </r>
  </si>
  <si>
    <r>
      <t xml:space="preserve">Wird von einem Rechnungsbetrag ein Anteil als Gewährleistungs- oder Sicherheitseinbehalt nicht ausgezahlt, so ist wie folgt zu verfahren.                                                                                                                                                                                                                             Dieser Betrag  ist </t>
    </r>
    <r>
      <rPr>
        <b/>
        <sz val="11"/>
        <color theme="1"/>
        <rFont val="Calibri"/>
        <family val="2"/>
        <scheme val="minor"/>
      </rPr>
      <t>nach</t>
    </r>
    <r>
      <rPr>
        <sz val="11"/>
        <color theme="1"/>
        <rFont val="Calibri"/>
        <family val="2"/>
        <scheme val="minor"/>
      </rPr>
      <t xml:space="preserve"> </t>
    </r>
    <r>
      <rPr>
        <b/>
        <sz val="11"/>
        <color theme="1"/>
        <rFont val="Calibri"/>
        <family val="2"/>
        <scheme val="minor"/>
      </rPr>
      <t>Auszahlung</t>
    </r>
    <r>
      <rPr>
        <sz val="11"/>
        <color theme="1"/>
        <rFont val="Calibri"/>
        <family val="2"/>
        <scheme val="minor"/>
      </rPr>
      <t xml:space="preserve"> an den Rechnungsaussteller oder auf ein o.g. Konto (z. B. bei Bürgschaften) unter  Nutzung derselben Rechnungsdaten  als weitere Auszahlung aufzuführen.                                                                                                                                                                                                                                                                                                                        In der jeweiligen Spalte ist - wie im Beispiel oben dargestellt - einzutragen:                                                                                                                                                                                                                                                                                                                                 - "</t>
    </r>
    <r>
      <rPr>
        <b/>
        <sz val="11"/>
        <color theme="1"/>
        <rFont val="Calibri"/>
        <family val="2"/>
        <scheme val="minor"/>
      </rPr>
      <t xml:space="preserve">Art der Rechnung"  -   SEB </t>
    </r>
    <r>
      <rPr>
        <sz val="11"/>
        <color theme="1"/>
        <rFont val="Calibri"/>
        <family val="2"/>
        <scheme val="minor"/>
      </rPr>
      <t xml:space="preserve">,                                                                                                                                                                                                                                                                                                        </t>
    </r>
    <r>
      <rPr>
        <b/>
        <sz val="11"/>
        <color theme="1"/>
        <rFont val="Calibri"/>
        <family val="2"/>
        <scheme val="minor"/>
      </rPr>
      <t xml:space="preserve"> - "Rechnungsbetrag"  -   0,00</t>
    </r>
    <r>
      <rPr>
        <sz val="11"/>
        <color theme="1"/>
        <rFont val="Calibri"/>
        <family val="2"/>
        <scheme val="minor"/>
      </rPr>
      <t xml:space="preserve"> ,                                                                                                                                                                                                                                                                                                 - "</t>
    </r>
    <r>
      <rPr>
        <b/>
        <sz val="11"/>
        <color theme="1"/>
        <rFont val="Calibri"/>
        <family val="2"/>
        <scheme val="minor"/>
      </rPr>
      <t>Zahlungsbetrag"      -   der Betrag entsprechend dem ausgezahlten SEB.</t>
    </r>
  </si>
  <si>
    <t>zu erstatten                                                             (max. FöM gem. ZB/ÄB)</t>
  </si>
  <si>
    <t>somit förderwürdig gesamt</t>
  </si>
  <si>
    <t>KG 100</t>
  </si>
  <si>
    <t>KG 200</t>
  </si>
  <si>
    <t>KG 300</t>
  </si>
  <si>
    <t>KG 400</t>
  </si>
  <si>
    <t>KG 500</t>
  </si>
  <si>
    <t>KG 600</t>
  </si>
  <si>
    <t>KG 700</t>
  </si>
  <si>
    <t>Über-/Unter-schreitung der geplanten Ausgaben</t>
  </si>
  <si>
    <t>in €</t>
  </si>
  <si>
    <t>in %</t>
  </si>
  <si>
    <r>
      <t xml:space="preserve">Prüfung Änderung der Kostengruppen:                                                                                                                              </t>
    </r>
    <r>
      <rPr>
        <sz val="12"/>
        <rFont val="Calibri"/>
        <family val="2"/>
        <scheme val="minor"/>
      </rPr>
      <t xml:space="preserve"> Ergeben sich aus der Abrechnung der Gesamtausgaben Abweichungen von mehr als 20% für eine Kostengruppe (ohne KG 600), </t>
    </r>
    <r>
      <rPr>
        <b/>
        <sz val="12"/>
        <rFont val="Calibri"/>
        <family val="2"/>
        <scheme val="minor"/>
      </rPr>
      <t xml:space="preserve">so ist zu prüfen                                                                                                                                                     </t>
    </r>
    <r>
      <rPr>
        <sz val="12"/>
        <rFont val="Calibri"/>
        <family val="2"/>
        <scheme val="minor"/>
      </rPr>
      <t xml:space="preserve">ob die Mehr-/Minderkosten durch entsprechende Minder-/Mehrkosten in anderen Kostengruppen ausgeglichen werden  </t>
    </r>
    <r>
      <rPr>
        <u/>
        <sz val="12"/>
        <rFont val="Calibri"/>
        <family val="2"/>
        <scheme val="minor"/>
      </rPr>
      <t>und</t>
    </r>
    <r>
      <rPr>
        <sz val="12"/>
        <rFont val="Calibri"/>
        <family val="2"/>
        <scheme val="minor"/>
      </rPr>
      <t xml:space="preserve"> ob ein Änderungsbescheid bzgl. des Ausgabeplanes erforderlich ist.</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</si>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</sst>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
  </numFmts>
  <fonts count="46" x14ac:knownFonts="1">
    <font>
      <sz val="11"/>
      <color theme="1"/>
      <name val="Calibri"/>
      <family val="2"/>
      <scheme val="minor"/>
    </font>
    <font>
      <sz val="16"/>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name val="Arial"/>
      <family val="2"/>
    </font>
    <font>
      <b/>
      <sz val="14"/>
      <color theme="1"/>
      <name val="Calibri"/>
      <family val="2"/>
      <scheme val="minor"/>
    </font>
    <font>
      <sz val="11"/>
      <color rgb="FFFF0000"/>
      <name val="Calibri"/>
      <family val="2"/>
      <scheme val="minor"/>
    </font>
    <font>
      <sz val="11"/>
      <name val="Calibri"/>
      <family val="2"/>
      <scheme val="minor"/>
    </font>
    <font>
      <b/>
      <i/>
      <sz val="11"/>
      <name val="Calibri"/>
      <family val="2"/>
      <scheme val="minor"/>
    </font>
    <font>
      <sz val="8"/>
      <color theme="1"/>
      <name val="Calibri"/>
      <family val="2"/>
      <scheme val="minor"/>
    </font>
    <font>
      <sz val="9"/>
      <color theme="1"/>
      <name val="Calibri"/>
      <family val="2"/>
      <scheme val="minor"/>
    </font>
    <font>
      <b/>
      <i/>
      <sz val="11"/>
      <color theme="5" tint="-0.249977111117893"/>
      <name val="Calibri"/>
      <family val="2"/>
      <scheme val="minor"/>
    </font>
    <font>
      <sz val="11"/>
      <color theme="5" tint="-0.249977111117893"/>
      <name val="Calibri"/>
      <family val="2"/>
      <scheme val="minor"/>
    </font>
    <font>
      <b/>
      <sz val="10"/>
      <name val="Calibri"/>
      <family val="2"/>
      <scheme val="minor"/>
    </font>
    <font>
      <sz val="11"/>
      <color rgb="FFC00000"/>
      <name val="Calibri"/>
      <family val="2"/>
      <scheme val="minor"/>
    </font>
    <font>
      <b/>
      <sz val="11"/>
      <color rgb="FFC00000"/>
      <name val="Calibri"/>
      <family val="2"/>
      <scheme val="minor"/>
    </font>
    <font>
      <sz val="10"/>
      <name val="Calibri"/>
      <family val="2"/>
      <scheme val="minor"/>
    </font>
    <font>
      <b/>
      <i/>
      <sz val="11"/>
      <color theme="8" tint="-0.249977111117893"/>
      <name val="Calibri"/>
      <family val="2"/>
      <scheme val="minor"/>
    </font>
    <font>
      <b/>
      <i/>
      <sz val="11"/>
      <color theme="1"/>
      <name val="Calibri"/>
      <family val="2"/>
      <scheme val="minor"/>
    </font>
    <font>
      <sz val="14"/>
      <color theme="1"/>
      <name val="Calibri"/>
      <family val="2"/>
      <scheme val="minor"/>
    </font>
    <font>
      <b/>
      <i/>
      <sz val="14"/>
      <color theme="1"/>
      <name val="Calibri"/>
      <family val="2"/>
      <scheme val="minor"/>
    </font>
    <font>
      <sz val="9"/>
      <color indexed="81"/>
      <name val="Segoe UI"/>
      <charset val="1"/>
    </font>
    <font>
      <sz val="12"/>
      <color rgb="FFFF0000"/>
      <name val="Calibri"/>
      <family val="2"/>
      <scheme val="minor"/>
    </font>
    <font>
      <i/>
      <sz val="11"/>
      <color theme="1"/>
      <name val="Calibri"/>
      <family val="2"/>
      <scheme val="minor"/>
    </font>
    <font>
      <b/>
      <i/>
      <sz val="10"/>
      <color theme="1"/>
      <name val="Calibri"/>
      <family val="2"/>
      <scheme val="minor"/>
    </font>
    <font>
      <b/>
      <sz val="9"/>
      <color theme="1"/>
      <name val="Calibri"/>
      <family val="2"/>
      <scheme val="minor"/>
    </font>
    <font>
      <b/>
      <i/>
      <u/>
      <sz val="11"/>
      <name val="Calibri"/>
      <family val="2"/>
      <scheme val="minor"/>
    </font>
    <font>
      <b/>
      <i/>
      <sz val="12"/>
      <name val="Calibri"/>
      <family val="2"/>
      <scheme val="minor"/>
    </font>
    <font>
      <sz val="12"/>
      <name val="Calibri"/>
      <family val="2"/>
      <scheme val="minor"/>
    </font>
    <font>
      <sz val="12"/>
      <color theme="5" tint="-0.249977111117893"/>
      <name val="Calibri"/>
      <family val="2"/>
      <scheme val="minor"/>
    </font>
    <font>
      <b/>
      <i/>
      <sz val="14"/>
      <color rgb="FFFF0000"/>
      <name val="Calibri"/>
      <family val="2"/>
      <scheme val="minor"/>
    </font>
    <font>
      <sz val="14"/>
      <color rgb="FFFF0000"/>
      <name val="Calibri"/>
      <family val="2"/>
      <scheme val="minor"/>
    </font>
    <font>
      <sz val="14"/>
      <color theme="5" tint="-0.249977111117893"/>
      <name val="Calibri"/>
      <family val="2"/>
      <scheme val="minor"/>
    </font>
    <font>
      <b/>
      <sz val="12"/>
      <color theme="5" tint="-0.249977111117893"/>
      <name val="Calibri"/>
      <family val="2"/>
      <scheme val="minor"/>
    </font>
    <font>
      <b/>
      <u/>
      <sz val="12"/>
      <color theme="5" tint="-0.249977111117893"/>
      <name val="Calibri"/>
      <family val="2"/>
      <scheme val="minor"/>
    </font>
    <font>
      <sz val="10"/>
      <color indexed="81"/>
      <name val="Segoe UI"/>
      <family val="2"/>
    </font>
    <font>
      <b/>
      <sz val="10"/>
      <color indexed="81"/>
      <name val="Segoe UI"/>
      <family val="2"/>
    </font>
    <font>
      <i/>
      <sz val="10"/>
      <color indexed="81"/>
      <name val="Segoe UI"/>
      <family val="2"/>
    </font>
    <font>
      <i/>
      <u/>
      <sz val="10"/>
      <color indexed="81"/>
      <name val="Segoe UI"/>
      <family val="2"/>
    </font>
    <font>
      <b/>
      <sz val="12"/>
      <color rgb="FFFF0000"/>
      <name val="Calibri"/>
      <family val="2"/>
      <scheme val="minor"/>
    </font>
    <font>
      <sz val="9"/>
      <color rgb="FFC00000"/>
      <name val="Calibri"/>
      <family val="2"/>
      <scheme val="minor"/>
    </font>
    <font>
      <sz val="9"/>
      <color rgb="FFFF0000"/>
      <name val="Calibri"/>
      <family val="2"/>
      <scheme val="minor"/>
    </font>
    <font>
      <b/>
      <sz val="12"/>
      <name val="Calibri"/>
      <family val="2"/>
      <scheme val="minor"/>
    </font>
    <font>
      <u/>
      <sz val="12"/>
      <name val="Calibri"/>
      <family val="2"/>
      <scheme val="minor"/>
    </font>
    <font>
      <b/>
      <sz val="11"/>
      <color rgb="FFFF0000"/>
      <name val="Calibri"/>
      <family val="2"/>
      <scheme val="minor"/>
    </font>
  </fonts>
  <fills count="9">
    <fill>
      <patternFill patternType="none"/>
    </fill>
    <fill>
      <patternFill patternType="gray125"/>
    </fill>
    <fill>
      <patternFill patternType="solid">
        <fgColor rgb="FFFFE1E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s>
  <cellStyleXfs count="2">
    <xf numFmtId="0" fontId="0" fillId="0" borderId="0"/>
    <xf numFmtId="0" fontId="5" fillId="0" borderId="0"/>
  </cellStyleXfs>
  <cellXfs count="491">
    <xf numFmtId="0" fontId="0" fillId="0" borderId="0" xfId="0"/>
    <xf numFmtId="0" fontId="1" fillId="0" borderId="0" xfId="0" applyFont="1"/>
    <xf numFmtId="0" fontId="0" fillId="0" borderId="1" xfId="0" applyBorder="1"/>
    <xf numFmtId="0" fontId="0" fillId="0" borderId="1" xfId="0" applyBorder="1" applyAlignment="1">
      <alignment horizontal="center" vertical="center" wrapText="1"/>
    </xf>
    <xf numFmtId="14" fontId="0" fillId="0" borderId="0" xfId="0" applyNumberForma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center"/>
    </xf>
    <xf numFmtId="0" fontId="0" fillId="0" borderId="0" xfId="0" applyBorder="1" applyAlignment="1">
      <alignment wrapText="1"/>
    </xf>
    <xf numFmtId="4" fontId="0" fillId="2" borderId="1" xfId="0" applyNumberFormat="1" applyFill="1" applyBorder="1"/>
    <xf numFmtId="10" fontId="0" fillId="2" borderId="1" xfId="0" applyNumberFormat="1" applyFill="1" applyBorder="1"/>
    <xf numFmtId="14" fontId="0" fillId="0" borderId="1" xfId="0" applyNumberFormat="1" applyBorder="1" applyAlignment="1" applyProtection="1">
      <alignment horizontal="center"/>
      <protection locked="0"/>
    </xf>
    <xf numFmtId="4" fontId="0" fillId="0" borderId="1" xfId="0" applyNumberFormat="1" applyBorder="1" applyProtection="1">
      <protection locked="0"/>
    </xf>
    <xf numFmtId="49" fontId="0" fillId="0" borderId="1" xfId="0" applyNumberFormat="1" applyBorder="1" applyAlignment="1" applyProtection="1">
      <alignment horizontal="center"/>
      <protection locked="0"/>
    </xf>
    <xf numFmtId="14" fontId="0" fillId="0" borderId="1" xfId="0" applyNumberFormat="1" applyBorder="1" applyProtection="1">
      <protection locked="0"/>
    </xf>
    <xf numFmtId="49" fontId="0" fillId="0" borderId="10" xfId="0" applyNumberFormat="1" applyBorder="1" applyAlignment="1" applyProtection="1">
      <alignment wrapText="1"/>
      <protection locked="0"/>
    </xf>
    <xf numFmtId="4" fontId="0" fillId="0" borderId="10" xfId="0" applyNumberFormat="1" applyBorder="1" applyProtection="1">
      <protection locked="0"/>
    </xf>
    <xf numFmtId="4" fontId="0" fillId="0" borderId="10" xfId="0" applyNumberFormat="1" applyBorder="1" applyAlignment="1" applyProtection="1">
      <alignment wrapText="1"/>
      <protection locked="0"/>
    </xf>
    <xf numFmtId="0" fontId="0" fillId="0" borderId="11" xfId="0" applyBorder="1" applyAlignment="1" applyProtection="1">
      <alignment horizontal="center"/>
      <protection locked="0"/>
    </xf>
    <xf numFmtId="0" fontId="3" fillId="0" borderId="1" xfId="0" applyFont="1" applyBorder="1" applyAlignment="1">
      <alignment horizontal="center" wrapText="1"/>
    </xf>
    <xf numFmtId="0" fontId="0" fillId="0" borderId="0" xfId="0" applyFill="1"/>
    <xf numFmtId="0" fontId="0" fillId="0" borderId="0" xfId="0" applyFill="1" applyBorder="1"/>
    <xf numFmtId="0" fontId="4" fillId="3" borderId="1" xfId="0" applyFont="1" applyFill="1" applyBorder="1" applyAlignment="1">
      <alignment wrapText="1"/>
    </xf>
    <xf numFmtId="4" fontId="2" fillId="3" borderId="2" xfId="0" applyNumberFormat="1" applyFont="1" applyFill="1" applyBorder="1" applyProtection="1">
      <protection locked="0"/>
    </xf>
    <xf numFmtId="4" fontId="0" fillId="3" borderId="5" xfId="0" applyNumberFormat="1" applyFill="1" applyBorder="1"/>
    <xf numFmtId="0" fontId="0" fillId="0" borderId="0" xfId="0" applyNumberFormat="1"/>
    <xf numFmtId="0" fontId="3" fillId="0" borderId="1" xfId="0" applyNumberFormat="1" applyFont="1" applyBorder="1" applyAlignment="1">
      <alignment horizontal="center" vertical="center" wrapText="1"/>
    </xf>
    <xf numFmtId="0" fontId="0" fillId="0" borderId="10" xfId="0" applyNumberFormat="1" applyBorder="1" applyAlignment="1" applyProtection="1">
      <alignment wrapText="1"/>
      <protection locked="0"/>
    </xf>
    <xf numFmtId="14" fontId="3" fillId="0" borderId="1" xfId="0" applyNumberFormat="1" applyFont="1" applyFill="1" applyBorder="1" applyAlignment="1">
      <alignment horizontal="center" vertical="center" wrapText="1"/>
    </xf>
    <xf numFmtId="14" fontId="0" fillId="0" borderId="10" xfId="0" applyNumberFormat="1" applyBorder="1" applyProtection="1">
      <protection locked="0"/>
    </xf>
    <xf numFmtId="4" fontId="0" fillId="0" borderId="0" xfId="0" applyNumberFormat="1"/>
    <xf numFmtId="1" fontId="0" fillId="0" borderId="0" xfId="0" applyNumberFormat="1" applyAlignment="1">
      <alignment horizontal="center"/>
    </xf>
    <xf numFmtId="0" fontId="0" fillId="0" borderId="1" xfId="0" applyBorder="1" applyProtection="1">
      <protection locked="0"/>
    </xf>
    <xf numFmtId="0" fontId="0" fillId="2" borderId="1" xfId="0" applyFill="1" applyBorder="1" applyProtection="1"/>
    <xf numFmtId="1" fontId="0" fillId="2" borderId="1" xfId="0" applyNumberFormat="1" applyFill="1" applyBorder="1" applyProtection="1"/>
    <xf numFmtId="14" fontId="0" fillId="2" borderId="1" xfId="0" applyNumberFormat="1" applyFill="1" applyBorder="1" applyAlignment="1" applyProtection="1"/>
    <xf numFmtId="1" fontId="4" fillId="2" borderId="6" xfId="0" applyNumberFormat="1" applyFont="1" applyFill="1" applyBorder="1" applyAlignment="1" applyProtection="1">
      <alignment horizontal="center" wrapText="1"/>
    </xf>
    <xf numFmtId="0" fontId="0" fillId="2" borderId="7" xfId="0" applyNumberFormat="1" applyFill="1" applyBorder="1" applyAlignment="1" applyProtection="1">
      <alignment wrapText="1"/>
    </xf>
    <xf numFmtId="49" fontId="0" fillId="2" borderId="7" xfId="0" applyNumberFormat="1" applyFill="1" applyBorder="1" applyAlignment="1" applyProtection="1">
      <alignment wrapText="1"/>
    </xf>
    <xf numFmtId="49" fontId="2" fillId="2" borderId="7" xfId="0" applyNumberFormat="1" applyFont="1" applyFill="1" applyBorder="1" applyAlignment="1" applyProtection="1">
      <alignment wrapText="1"/>
    </xf>
    <xf numFmtId="14" fontId="0" fillId="2" borderId="7" xfId="0" applyNumberFormat="1" applyFill="1" applyBorder="1" applyProtection="1"/>
    <xf numFmtId="4" fontId="2" fillId="2" borderId="2" xfId="0" applyNumberFormat="1" applyFont="1" applyFill="1" applyBorder="1" applyProtection="1"/>
    <xf numFmtId="4" fontId="0" fillId="0" borderId="10" xfId="0" applyNumberFormat="1" applyFill="1" applyBorder="1" applyProtection="1"/>
    <xf numFmtId="0" fontId="0" fillId="0" borderId="1" xfId="0" applyBorder="1" applyAlignment="1" applyProtection="1">
      <alignment horizontal="left"/>
      <protection locked="0"/>
    </xf>
    <xf numFmtId="0" fontId="0" fillId="0" borderId="1" xfId="0" applyBorder="1" applyAlignment="1" applyProtection="1">
      <protection locked="0"/>
    </xf>
    <xf numFmtId="0" fontId="0" fillId="0" borderId="0" xfId="0" applyBorder="1" applyAlignment="1" applyProtection="1">
      <alignment horizontal="left"/>
      <protection locked="0"/>
    </xf>
    <xf numFmtId="0" fontId="0" fillId="0" borderId="0" xfId="0" applyBorder="1" applyAlignment="1" applyProtection="1">
      <protection locked="0"/>
    </xf>
    <xf numFmtId="0" fontId="1" fillId="0" borderId="0" xfId="0" applyFont="1" applyAlignment="1">
      <alignment horizontal="right"/>
    </xf>
    <xf numFmtId="0" fontId="0" fillId="2" borderId="1" xfId="0" applyFill="1" applyBorder="1" applyAlignment="1" applyProtection="1">
      <alignment horizontal="left"/>
    </xf>
    <xf numFmtId="0" fontId="0" fillId="0" borderId="0" xfId="0" applyNumberFormat="1" applyAlignment="1">
      <alignment horizontal="center"/>
    </xf>
    <xf numFmtId="0" fontId="0" fillId="0" borderId="10" xfId="0" applyNumberFormat="1" applyBorder="1" applyAlignment="1" applyProtection="1">
      <alignment horizontal="center" wrapText="1"/>
      <protection locked="0"/>
    </xf>
    <xf numFmtId="0" fontId="0" fillId="2" borderId="7" xfId="0" applyNumberFormat="1" applyFill="1" applyBorder="1" applyAlignment="1" applyProtection="1">
      <alignment horizontal="center" wrapText="1"/>
    </xf>
    <xf numFmtId="0" fontId="1" fillId="0" borderId="0" xfId="0" applyFont="1" applyAlignment="1">
      <alignment horizontal="center"/>
    </xf>
    <xf numFmtId="49" fontId="0" fillId="0" borderId="10" xfId="0" applyNumberFormat="1" applyBorder="1" applyAlignment="1" applyProtection="1">
      <alignment horizontal="center"/>
      <protection locked="0"/>
    </xf>
    <xf numFmtId="49" fontId="0" fillId="2" borderId="7" xfId="0" applyNumberFormat="1" applyFill="1" applyBorder="1" applyAlignment="1" applyProtection="1">
      <alignment horizontal="center"/>
    </xf>
    <xf numFmtId="1" fontId="0" fillId="0" borderId="10" xfId="0" applyNumberFormat="1" applyBorder="1" applyAlignment="1" applyProtection="1">
      <alignment horizontal="center"/>
      <protection locked="0"/>
    </xf>
    <xf numFmtId="1" fontId="0" fillId="2" borderId="7" xfId="0" applyNumberFormat="1" applyFill="1" applyBorder="1" applyAlignment="1" applyProtection="1">
      <alignment horizontal="center"/>
    </xf>
    <xf numFmtId="1" fontId="4" fillId="0" borderId="23" xfId="0" applyNumberFormat="1" applyFont="1" applyBorder="1" applyAlignment="1" applyProtection="1">
      <alignment horizontal="center" wrapText="1"/>
      <protection locked="0"/>
    </xf>
    <xf numFmtId="0" fontId="14" fillId="0" borderId="1" xfId="0" applyFont="1" applyFill="1" applyBorder="1" applyAlignment="1">
      <alignment horizontal="center" vertical="center" wrapText="1"/>
    </xf>
    <xf numFmtId="0" fontId="15" fillId="0" borderId="0" xfId="0" applyFont="1"/>
    <xf numFmtId="4" fontId="16" fillId="2" borderId="2" xfId="0" applyNumberFormat="1" applyFont="1" applyFill="1" applyBorder="1" applyProtection="1"/>
    <xf numFmtId="0" fontId="7" fillId="0" borderId="0" xfId="0" applyFont="1"/>
    <xf numFmtId="4" fontId="7" fillId="0" borderId="10" xfId="0" applyNumberFormat="1" applyFont="1" applyBorder="1" applyProtection="1">
      <protection locked="0"/>
    </xf>
    <xf numFmtId="0" fontId="17" fillId="3" borderId="1" xfId="0" applyFont="1" applyFill="1" applyBorder="1" applyAlignment="1">
      <alignment wrapText="1"/>
    </xf>
    <xf numFmtId="4" fontId="16" fillId="3" borderId="2" xfId="0" applyNumberFormat="1" applyFont="1" applyFill="1" applyBorder="1" applyProtection="1">
      <protection locked="0"/>
    </xf>
    <xf numFmtId="4" fontId="0" fillId="0" borderId="1" xfId="0" applyNumberFormat="1" applyFill="1" applyBorder="1" applyProtection="1"/>
    <xf numFmtId="0" fontId="4" fillId="0" borderId="1" xfId="0" applyNumberFormat="1" applyFont="1" applyFill="1" applyBorder="1" applyAlignment="1" applyProtection="1">
      <alignment horizontal="center" wrapText="1"/>
      <protection locked="0"/>
    </xf>
    <xf numFmtId="0" fontId="11" fillId="0" borderId="1" xfId="0" applyNumberFormat="1" applyFont="1" applyFill="1" applyBorder="1" applyAlignment="1" applyProtection="1">
      <alignment wrapText="1"/>
      <protection locked="0"/>
    </xf>
    <xf numFmtId="0" fontId="0" fillId="0" borderId="0" xfId="0" applyAlignment="1">
      <alignment horizontal="right"/>
    </xf>
    <xf numFmtId="4" fontId="0" fillId="0" borderId="1" xfId="0" applyNumberFormat="1" applyBorder="1" applyAlignment="1" applyProtection="1">
      <alignment horizontal="right"/>
      <protection locked="0"/>
    </xf>
    <xf numFmtId="0" fontId="19" fillId="0" borderId="0" xfId="0" applyFont="1"/>
    <xf numFmtId="4" fontId="0" fillId="0" borderId="0" xfId="0" applyNumberFormat="1" applyFill="1" applyBorder="1"/>
    <xf numFmtId="49" fontId="0" fillId="0" borderId="12" xfId="0" applyNumberFormat="1" applyBorder="1" applyAlignment="1" applyProtection="1">
      <alignment horizontal="center"/>
      <protection locked="0"/>
    </xf>
    <xf numFmtId="4" fontId="0" fillId="0" borderId="5" xfId="0" applyNumberFormat="1" applyBorder="1" applyProtection="1">
      <protection locked="0"/>
    </xf>
    <xf numFmtId="0" fontId="11" fillId="0" borderId="5" xfId="0" applyNumberFormat="1" applyFont="1" applyFill="1" applyBorder="1" applyAlignment="1" applyProtection="1">
      <alignment wrapText="1"/>
      <protection locked="0"/>
    </xf>
    <xf numFmtId="0" fontId="4" fillId="0" borderId="5" xfId="0" applyNumberFormat="1" applyFont="1" applyFill="1" applyBorder="1" applyAlignment="1" applyProtection="1">
      <alignment horizontal="center" wrapText="1"/>
      <protection locked="0"/>
    </xf>
    <xf numFmtId="4" fontId="8" fillId="0" borderId="5" xfId="0" applyNumberFormat="1" applyFont="1" applyFill="1" applyBorder="1" applyProtection="1">
      <protection locked="0"/>
    </xf>
    <xf numFmtId="0" fontId="2" fillId="0" borderId="0" xfId="0" applyFont="1" applyAlignment="1">
      <alignment horizontal="right"/>
    </xf>
    <xf numFmtId="4" fontId="2" fillId="0" borderId="0" xfId="0" applyNumberFormat="1" applyFont="1" applyAlignment="1">
      <alignment horizontal="right"/>
    </xf>
    <xf numFmtId="0" fontId="11" fillId="0" borderId="1" xfId="0" applyFont="1" applyFill="1" applyBorder="1" applyAlignment="1" applyProtection="1">
      <alignment wrapText="1"/>
      <protection locked="0"/>
    </xf>
    <xf numFmtId="49" fontId="4" fillId="0" borderId="1" xfId="0" applyNumberFormat="1" applyFont="1" applyFill="1" applyBorder="1" applyAlignment="1" applyProtection="1">
      <alignment horizontal="center"/>
      <protection locked="0"/>
    </xf>
    <xf numFmtId="1" fontId="4" fillId="0" borderId="1" xfId="0" applyNumberFormat="1" applyFont="1" applyFill="1" applyBorder="1" applyAlignment="1" applyProtection="1">
      <alignment horizontal="center"/>
      <protection locked="0"/>
    </xf>
    <xf numFmtId="14" fontId="4" fillId="0" borderId="1" xfId="0" applyNumberFormat="1" applyFont="1" applyFill="1" applyBorder="1" applyProtection="1">
      <protection locked="0"/>
    </xf>
    <xf numFmtId="4" fontId="4" fillId="0" borderId="1" xfId="0" applyNumberFormat="1" applyFont="1" applyFill="1" applyBorder="1" applyProtection="1">
      <protection locked="0"/>
    </xf>
    <xf numFmtId="4" fontId="17" fillId="0" borderId="1" xfId="0" applyNumberFormat="1" applyFont="1" applyFill="1" applyBorder="1" applyProtection="1">
      <protection locked="0"/>
    </xf>
    <xf numFmtId="4" fontId="4" fillId="0" borderId="1" xfId="0" applyNumberFormat="1" applyFont="1" applyFill="1" applyBorder="1" applyAlignment="1" applyProtection="1">
      <alignment wrapText="1"/>
      <protection locked="0"/>
    </xf>
    <xf numFmtId="0" fontId="4" fillId="0" borderId="1" xfId="0" applyFont="1" applyFill="1" applyBorder="1" applyAlignment="1" applyProtection="1">
      <alignment horizontal="center"/>
      <protection locked="0"/>
    </xf>
    <xf numFmtId="0" fontId="2" fillId="0" borderId="0" xfId="0" applyFont="1"/>
    <xf numFmtId="0" fontId="2" fillId="0" borderId="0" xfId="0" applyFont="1" applyAlignment="1">
      <alignment horizontal="right"/>
    </xf>
    <xf numFmtId="4" fontId="2" fillId="0" borderId="0" xfId="0" applyNumberFormat="1" applyFont="1"/>
    <xf numFmtId="0" fontId="0" fillId="0" borderId="0" xfId="0" applyAlignment="1"/>
    <xf numFmtId="0" fontId="2" fillId="0" borderId="0" xfId="0" applyFont="1" applyAlignment="1"/>
    <xf numFmtId="0" fontId="0" fillId="0" borderId="0" xfId="0" applyBorder="1" applyAlignment="1">
      <alignment horizontal="right"/>
    </xf>
    <xf numFmtId="0" fontId="0" fillId="0" borderId="0" xfId="0" applyFill="1" applyBorder="1" applyAlignment="1"/>
    <xf numFmtId="4" fontId="2" fillId="0" borderId="0" xfId="0" applyNumberFormat="1" applyFont="1" applyFill="1" applyBorder="1"/>
    <xf numFmtId="0" fontId="2" fillId="0" borderId="0" xfId="0" applyFont="1" applyFill="1" applyBorder="1" applyAlignment="1">
      <alignment horizontal="right"/>
    </xf>
    <xf numFmtId="0" fontId="2" fillId="0" borderId="0" xfId="0" applyFont="1" applyFill="1" applyBorder="1" applyAlignment="1"/>
    <xf numFmtId="4" fontId="0" fillId="0" borderId="0" xfId="0" applyNumberFormat="1" applyFont="1" applyFill="1" applyBorder="1"/>
    <xf numFmtId="0" fontId="19" fillId="0" borderId="0" xfId="0" applyFont="1" applyAlignment="1">
      <alignment horizontal="left"/>
    </xf>
    <xf numFmtId="0" fontId="0" fillId="0" borderId="0" xfId="0" applyFont="1" applyAlignment="1">
      <alignment horizontal="right"/>
    </xf>
    <xf numFmtId="0" fontId="19" fillId="0" borderId="1" xfId="0" applyFont="1" applyBorder="1" applyAlignment="1">
      <alignment horizontal="left" wrapText="1"/>
    </xf>
    <xf numFmtId="0" fontId="19" fillId="0" borderId="1" xfId="0" applyFont="1" applyBorder="1" applyAlignment="1">
      <alignment wrapText="1"/>
    </xf>
    <xf numFmtId="0" fontId="19" fillId="0" borderId="0" xfId="0" applyFont="1" applyAlignment="1">
      <alignment horizontal="center"/>
    </xf>
    <xf numFmtId="0" fontId="19" fillId="0" borderId="1" xfId="0" applyFont="1" applyBorder="1" applyAlignment="1">
      <alignment horizontal="center"/>
    </xf>
    <xf numFmtId="0" fontId="19" fillId="0" borderId="4" xfId="0" applyFont="1" applyBorder="1" applyAlignment="1">
      <alignment horizontal="center"/>
    </xf>
    <xf numFmtId="0" fontId="19" fillId="0" borderId="15" xfId="0" applyFont="1" applyBorder="1"/>
    <xf numFmtId="0" fontId="19" fillId="8" borderId="32" xfId="0" applyFont="1" applyFill="1" applyBorder="1" applyAlignment="1">
      <alignment wrapText="1"/>
    </xf>
    <xf numFmtId="0" fontId="0" fillId="0" borderId="0" xfId="0" applyBorder="1"/>
    <xf numFmtId="0" fontId="19" fillId="0" borderId="12" xfId="0" applyFont="1" applyBorder="1" applyAlignment="1">
      <alignment wrapText="1"/>
    </xf>
    <xf numFmtId="0" fontId="19" fillId="5" borderId="32" xfId="0" applyFont="1" applyFill="1" applyBorder="1" applyAlignment="1">
      <alignment wrapText="1"/>
    </xf>
    <xf numFmtId="0" fontId="0" fillId="5" borderId="39" xfId="0" applyFill="1" applyBorder="1"/>
    <xf numFmtId="0" fontId="2" fillId="5" borderId="39" xfId="0" applyFont="1" applyFill="1" applyBorder="1" applyAlignment="1">
      <alignment horizontal="right"/>
    </xf>
    <xf numFmtId="0" fontId="21" fillId="0" borderId="0" xfId="0" applyFont="1" applyAlignment="1">
      <alignment horizontal="left"/>
    </xf>
    <xf numFmtId="0" fontId="21" fillId="0" borderId="0" xfId="0" applyFont="1"/>
    <xf numFmtId="0" fontId="0" fillId="0" borderId="0" xfId="0" applyFill="1" applyBorder="1" applyAlignment="1">
      <alignment horizontal="right"/>
    </xf>
    <xf numFmtId="0" fontId="2" fillId="0" borderId="0" xfId="0" applyFont="1" applyFill="1" applyBorder="1" applyAlignment="1">
      <alignment horizontal="right"/>
    </xf>
    <xf numFmtId="0" fontId="0" fillId="0" borderId="0" xfId="0" applyFill="1" applyBorder="1" applyAlignment="1"/>
    <xf numFmtId="0" fontId="0" fillId="0" borderId="0" xfId="0" applyFont="1" applyFill="1" applyBorder="1" applyAlignment="1">
      <alignment horizontal="right"/>
    </xf>
    <xf numFmtId="0" fontId="0" fillId="3" borderId="1" xfId="0" applyFill="1" applyBorder="1" applyAlignment="1">
      <alignment horizontal="center" vertical="center" wrapText="1"/>
    </xf>
    <xf numFmtId="0" fontId="0" fillId="0" borderId="0" xfId="0" applyAlignment="1" applyProtection="1">
      <alignment horizontal="center"/>
      <protection hidden="1"/>
    </xf>
    <xf numFmtId="1" fontId="0" fillId="2" borderId="1" xfId="0" applyNumberFormat="1" applyFill="1" applyBorder="1" applyProtection="1">
      <protection hidden="1"/>
    </xf>
    <xf numFmtId="4" fontId="0" fillId="0" borderId="0" xfId="0" applyNumberFormat="1" applyProtection="1">
      <protection hidden="1"/>
    </xf>
    <xf numFmtId="4" fontId="0" fillId="0" borderId="0" xfId="0" applyNumberFormat="1" applyBorder="1" applyAlignment="1" applyProtection="1">
      <protection hidden="1"/>
    </xf>
    <xf numFmtId="14" fontId="0" fillId="2" borderId="1" xfId="0" applyNumberFormat="1" applyFill="1" applyBorder="1" applyAlignment="1" applyProtection="1">
      <protection hidden="1"/>
    </xf>
    <xf numFmtId="1" fontId="0" fillId="0" borderId="0" xfId="0" applyNumberFormat="1" applyAlignment="1" applyProtection="1">
      <alignment horizontal="center"/>
      <protection hidden="1"/>
    </xf>
    <xf numFmtId="0" fontId="0" fillId="0" borderId="0" xfId="0" applyProtection="1">
      <protection hidden="1"/>
    </xf>
    <xf numFmtId="14" fontId="0" fillId="0" borderId="0" xfId="0" applyNumberFormat="1" applyProtection="1">
      <protection hidden="1"/>
    </xf>
    <xf numFmtId="0" fontId="0" fillId="0" borderId="0" xfId="0" applyNumberFormat="1" applyProtection="1">
      <protection hidden="1"/>
    </xf>
    <xf numFmtId="0" fontId="1" fillId="0" borderId="0" xfId="0" applyNumberFormat="1" applyFont="1" applyAlignment="1" applyProtection="1">
      <alignment horizontal="center"/>
      <protection hidden="1"/>
    </xf>
    <xf numFmtId="0" fontId="1" fillId="0" borderId="0" xfId="0" applyFont="1" applyProtection="1">
      <protection hidden="1"/>
    </xf>
    <xf numFmtId="0" fontId="1" fillId="0" borderId="0" xfId="0" applyFont="1" applyAlignment="1" applyProtection="1">
      <alignment horizontal="center"/>
      <protection hidden="1"/>
    </xf>
    <xf numFmtId="0" fontId="0" fillId="0" borderId="0" xfId="0" applyNumberFormat="1" applyAlignment="1" applyProtection="1">
      <alignment horizontal="center"/>
      <protection hidden="1"/>
    </xf>
    <xf numFmtId="0" fontId="3" fillId="0" borderId="1" xfId="0" applyFont="1" applyBorder="1" applyAlignment="1" applyProtection="1">
      <alignment horizontal="center" wrapText="1"/>
      <protection hidden="1"/>
    </xf>
    <xf numFmtId="0" fontId="3" fillId="7" borderId="1" xfId="0" applyNumberFormat="1" applyFont="1" applyFill="1" applyBorder="1" applyAlignment="1" applyProtection="1">
      <alignment horizontal="center" vertical="center" wrapText="1"/>
      <protection hidden="1"/>
    </xf>
    <xf numFmtId="0" fontId="3" fillId="7" borderId="1" xfId="0" applyFont="1" applyFill="1" applyBorder="1" applyAlignment="1" applyProtection="1">
      <alignment horizontal="center" vertical="center" wrapText="1"/>
      <protection hidden="1"/>
    </xf>
    <xf numFmtId="14" fontId="3" fillId="7" borderId="1" xfId="0" applyNumberFormat="1" applyFont="1" applyFill="1" applyBorder="1" applyAlignment="1" applyProtection="1">
      <alignment horizontal="center" vertical="center" wrapText="1"/>
      <protection hidden="1"/>
    </xf>
    <xf numFmtId="4" fontId="3" fillId="7" borderId="1" xfId="0" applyNumberFormat="1" applyFont="1" applyFill="1" applyBorder="1" applyAlignment="1" applyProtection="1">
      <alignment horizontal="center" vertical="center" wrapText="1"/>
      <protection hidden="1"/>
    </xf>
    <xf numFmtId="1" fontId="3" fillId="7" borderId="12" xfId="0" applyNumberFormat="1" applyFont="1" applyFill="1" applyBorder="1" applyAlignment="1" applyProtection="1">
      <alignment horizontal="center" vertical="center" wrapText="1"/>
      <protection hidden="1"/>
    </xf>
    <xf numFmtId="4" fontId="4" fillId="3" borderId="15" xfId="0" applyNumberFormat="1" applyFont="1" applyFill="1" applyBorder="1" applyAlignment="1" applyProtection="1">
      <alignment wrapText="1"/>
      <protection hidden="1"/>
    </xf>
    <xf numFmtId="4" fontId="4" fillId="3" borderId="2" xfId="0" applyNumberFormat="1" applyFont="1" applyFill="1" applyBorder="1" applyAlignment="1" applyProtection="1">
      <alignment wrapText="1"/>
      <protection hidden="1"/>
    </xf>
    <xf numFmtId="4" fontId="4" fillId="3" borderId="16" xfId="0" applyNumberFormat="1" applyFont="1" applyFill="1" applyBorder="1" applyAlignment="1" applyProtection="1">
      <alignment wrapText="1"/>
      <protection hidden="1"/>
    </xf>
    <xf numFmtId="4" fontId="4" fillId="6" borderId="35" xfId="0" applyNumberFormat="1" applyFont="1" applyFill="1" applyBorder="1" applyAlignment="1" applyProtection="1">
      <alignment wrapText="1"/>
      <protection hidden="1"/>
    </xf>
    <xf numFmtId="0" fontId="0" fillId="5" borderId="35" xfId="0" applyFill="1" applyBorder="1" applyAlignment="1" applyProtection="1">
      <alignment wrapText="1"/>
      <protection hidden="1"/>
    </xf>
    <xf numFmtId="1" fontId="0" fillId="0" borderId="1" xfId="0" applyNumberFormat="1" applyBorder="1" applyAlignment="1" applyProtection="1">
      <alignment horizontal="center"/>
      <protection hidden="1"/>
    </xf>
    <xf numFmtId="0" fontId="10" fillId="7" borderId="1" xfId="0" applyNumberFormat="1" applyFont="1" applyFill="1" applyBorder="1" applyAlignment="1" applyProtection="1">
      <alignment wrapText="1"/>
      <protection hidden="1"/>
    </xf>
    <xf numFmtId="0" fontId="10" fillId="7" borderId="1" xfId="0" applyNumberFormat="1" applyFont="1" applyFill="1" applyBorder="1" applyAlignment="1" applyProtection="1">
      <alignment horizontal="center" wrapText="1"/>
      <protection hidden="1"/>
    </xf>
    <xf numFmtId="0" fontId="0" fillId="7" borderId="1" xfId="0" applyNumberFormat="1" applyFill="1" applyBorder="1" applyAlignment="1" applyProtection="1">
      <alignment horizontal="center" wrapText="1"/>
      <protection hidden="1"/>
    </xf>
    <xf numFmtId="14" fontId="0" fillId="7" borderId="1" xfId="0" applyNumberFormat="1" applyFill="1" applyBorder="1" applyAlignment="1" applyProtection="1">
      <alignment wrapText="1"/>
      <protection hidden="1"/>
    </xf>
    <xf numFmtId="4" fontId="0" fillId="7" borderId="1" xfId="0" applyNumberFormat="1" applyFill="1" applyBorder="1" applyAlignment="1" applyProtection="1">
      <alignment wrapText="1"/>
      <protection hidden="1"/>
    </xf>
    <xf numFmtId="1" fontId="0" fillId="7" borderId="12" xfId="0" applyNumberFormat="1" applyFill="1" applyBorder="1" applyAlignment="1" applyProtection="1">
      <alignment horizontal="center" wrapText="1"/>
      <protection hidden="1"/>
    </xf>
    <xf numFmtId="4" fontId="0" fillId="3" borderId="5" xfId="0" applyNumberFormat="1" applyFill="1" applyBorder="1" applyProtection="1">
      <protection hidden="1"/>
    </xf>
    <xf numFmtId="4" fontId="0" fillId="6" borderId="34" xfId="0" applyNumberFormat="1" applyFill="1" applyBorder="1" applyProtection="1">
      <protection hidden="1"/>
    </xf>
    <xf numFmtId="4" fontId="0" fillId="5" borderId="24" xfId="0" applyNumberFormat="1" applyFill="1" applyBorder="1" applyProtection="1">
      <protection hidden="1"/>
    </xf>
    <xf numFmtId="1" fontId="4" fillId="0" borderId="1" xfId="0" applyNumberFormat="1" applyFont="1" applyBorder="1" applyAlignment="1" applyProtection="1">
      <alignment horizontal="center" wrapText="1"/>
      <protection hidden="1"/>
    </xf>
    <xf numFmtId="4" fontId="0" fillId="3" borderId="20" xfId="0" applyNumberFormat="1" applyFill="1" applyBorder="1" applyProtection="1">
      <protection hidden="1"/>
    </xf>
    <xf numFmtId="4" fontId="0" fillId="3" borderId="1" xfId="0" applyNumberFormat="1" applyFill="1" applyBorder="1" applyProtection="1">
      <protection hidden="1"/>
    </xf>
    <xf numFmtId="4" fontId="0" fillId="3" borderId="12" xfId="0" applyNumberFormat="1" applyFill="1" applyBorder="1" applyProtection="1">
      <protection hidden="1"/>
    </xf>
    <xf numFmtId="4" fontId="0" fillId="6" borderId="26" xfId="0" applyNumberFormat="1" applyFill="1" applyBorder="1" applyProtection="1">
      <protection hidden="1"/>
    </xf>
    <xf numFmtId="1" fontId="4" fillId="0" borderId="17" xfId="0" applyNumberFormat="1" applyFont="1" applyBorder="1" applyAlignment="1" applyProtection="1">
      <alignment horizontal="center" wrapText="1"/>
      <protection hidden="1"/>
    </xf>
    <xf numFmtId="0" fontId="10" fillId="7" borderId="17" xfId="0" applyNumberFormat="1" applyFont="1" applyFill="1" applyBorder="1" applyAlignment="1" applyProtection="1">
      <alignment wrapText="1"/>
      <protection hidden="1"/>
    </xf>
    <xf numFmtId="0" fontId="10" fillId="7" borderId="17" xfId="0" applyNumberFormat="1" applyFont="1" applyFill="1" applyBorder="1" applyAlignment="1" applyProtection="1">
      <alignment horizontal="center" wrapText="1"/>
      <protection hidden="1"/>
    </xf>
    <xf numFmtId="0" fontId="0" fillId="7" borderId="17" xfId="0" applyNumberFormat="1" applyFill="1" applyBorder="1" applyAlignment="1" applyProtection="1">
      <alignment horizontal="center" wrapText="1"/>
      <protection hidden="1"/>
    </xf>
    <xf numFmtId="14" fontId="0" fillId="7" borderId="17" xfId="0" applyNumberFormat="1" applyFill="1" applyBorder="1" applyAlignment="1" applyProtection="1">
      <alignment wrapText="1"/>
      <protection hidden="1"/>
    </xf>
    <xf numFmtId="4" fontId="0" fillId="7" borderId="17" xfId="0" applyNumberFormat="1" applyFill="1" applyBorder="1" applyAlignment="1" applyProtection="1">
      <alignment wrapText="1"/>
      <protection hidden="1"/>
    </xf>
    <xf numFmtId="1" fontId="0" fillId="7" borderId="9" xfId="0" applyNumberFormat="1" applyFill="1" applyBorder="1" applyAlignment="1" applyProtection="1">
      <alignment horizontal="center" wrapText="1"/>
      <protection hidden="1"/>
    </xf>
    <xf numFmtId="4" fontId="0" fillId="3" borderId="17" xfId="0" applyNumberFormat="1" applyFill="1" applyBorder="1" applyProtection="1">
      <protection hidden="1"/>
    </xf>
    <xf numFmtId="4" fontId="0" fillId="6" borderId="33" xfId="0" applyNumberFormat="1" applyFill="1" applyBorder="1" applyProtection="1">
      <protection hidden="1"/>
    </xf>
    <xf numFmtId="4" fontId="0" fillId="5" borderId="31" xfId="0" applyNumberFormat="1" applyFill="1" applyBorder="1" applyProtection="1">
      <protection hidden="1"/>
    </xf>
    <xf numFmtId="1" fontId="0" fillId="0" borderId="5" xfId="0" applyNumberFormat="1" applyBorder="1" applyAlignment="1" applyProtection="1">
      <alignment horizontal="center"/>
      <protection hidden="1"/>
    </xf>
    <xf numFmtId="1" fontId="10" fillId="7" borderId="5" xfId="0" applyNumberFormat="1" applyFont="1" applyFill="1" applyBorder="1" applyAlignment="1" applyProtection="1">
      <alignment wrapText="1"/>
      <protection hidden="1"/>
    </xf>
    <xf numFmtId="1" fontId="10" fillId="7" borderId="5" xfId="0" applyNumberFormat="1" applyFont="1" applyFill="1" applyBorder="1" applyAlignment="1" applyProtection="1">
      <alignment horizontal="center" wrapText="1"/>
      <protection hidden="1"/>
    </xf>
    <xf numFmtId="1" fontId="0" fillId="7" borderId="5" xfId="0" applyNumberFormat="1" applyFill="1" applyBorder="1" applyAlignment="1" applyProtection="1">
      <alignment horizontal="center" wrapText="1"/>
      <protection hidden="1"/>
    </xf>
    <xf numFmtId="14" fontId="0" fillId="7" borderId="5" xfId="0" applyNumberFormat="1" applyFill="1" applyBorder="1" applyAlignment="1" applyProtection="1">
      <alignment wrapText="1"/>
      <protection hidden="1"/>
    </xf>
    <xf numFmtId="4" fontId="0" fillId="7" borderId="5" xfId="0" applyNumberFormat="1" applyFill="1" applyBorder="1" applyAlignment="1" applyProtection="1">
      <alignment wrapText="1"/>
      <protection hidden="1"/>
    </xf>
    <xf numFmtId="1" fontId="0" fillId="7" borderId="19" xfId="0" applyNumberFormat="1" applyFill="1" applyBorder="1" applyAlignment="1" applyProtection="1">
      <alignment horizontal="center" wrapText="1"/>
      <protection hidden="1"/>
    </xf>
    <xf numFmtId="0" fontId="10" fillId="7" borderId="5" xfId="0" applyNumberFormat="1" applyFont="1" applyFill="1" applyBorder="1" applyAlignment="1" applyProtection="1">
      <alignment wrapText="1"/>
      <protection hidden="1"/>
    </xf>
    <xf numFmtId="0" fontId="10" fillId="7" borderId="5" xfId="0" applyNumberFormat="1" applyFont="1" applyFill="1" applyBorder="1" applyAlignment="1" applyProtection="1">
      <alignment horizontal="center" wrapText="1"/>
      <protection hidden="1"/>
    </xf>
    <xf numFmtId="0" fontId="0" fillId="7" borderId="5" xfId="0" applyNumberFormat="1" applyFill="1" applyBorder="1" applyAlignment="1" applyProtection="1">
      <alignment horizontal="center" wrapText="1"/>
      <protection hidden="1"/>
    </xf>
    <xf numFmtId="1" fontId="4" fillId="0" borderId="18" xfId="0" applyNumberFormat="1" applyFont="1" applyBorder="1" applyAlignment="1" applyProtection="1">
      <alignment horizontal="center" wrapText="1"/>
      <protection hidden="1"/>
    </xf>
    <xf numFmtId="0" fontId="0" fillId="0" borderId="0" xfId="0" applyNumberFormat="1" applyBorder="1" applyAlignment="1" applyProtection="1">
      <alignment wrapText="1"/>
      <protection hidden="1"/>
    </xf>
    <xf numFmtId="0" fontId="0" fillId="0" borderId="0" xfId="0" applyNumberFormat="1" applyBorder="1" applyAlignment="1" applyProtection="1">
      <alignment horizontal="center" wrapText="1"/>
      <protection hidden="1"/>
    </xf>
    <xf numFmtId="49" fontId="0" fillId="0" borderId="0" xfId="0" applyNumberFormat="1" applyBorder="1" applyAlignment="1" applyProtection="1">
      <alignment wrapText="1"/>
      <protection hidden="1"/>
    </xf>
    <xf numFmtId="49" fontId="0" fillId="0" borderId="0"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14" fontId="0" fillId="0" borderId="0" xfId="0" applyNumberFormat="1" applyBorder="1" applyProtection="1">
      <protection hidden="1"/>
    </xf>
    <xf numFmtId="4" fontId="0" fillId="0" borderId="0" xfId="0" applyNumberFormat="1" applyBorder="1" applyProtection="1">
      <protection hidden="1"/>
    </xf>
    <xf numFmtId="4" fontId="0" fillId="0" borderId="0" xfId="0" applyNumberFormat="1" applyFill="1" applyBorder="1" applyProtection="1">
      <protection hidden="1"/>
    </xf>
    <xf numFmtId="4" fontId="0" fillId="0" borderId="0" xfId="0" applyNumberFormat="1" applyBorder="1" applyAlignment="1" applyProtection="1">
      <alignment wrapText="1"/>
      <protection hidden="1"/>
    </xf>
    <xf numFmtId="4" fontId="0" fillId="0" borderId="22" xfId="0" applyNumberFormat="1" applyBorder="1" applyProtection="1">
      <protection hidden="1"/>
    </xf>
    <xf numFmtId="4" fontId="0" fillId="0" borderId="36" xfId="0" applyNumberFormat="1" applyFill="1" applyBorder="1" applyProtection="1">
      <protection hidden="1"/>
    </xf>
    <xf numFmtId="4" fontId="0" fillId="0" borderId="22" xfId="0" applyNumberFormat="1" applyFill="1" applyBorder="1" applyProtection="1">
      <protection hidden="1"/>
    </xf>
    <xf numFmtId="0" fontId="0" fillId="0" borderId="22" xfId="0" applyBorder="1" applyProtection="1">
      <protection hidden="1"/>
    </xf>
    <xf numFmtId="4" fontId="0" fillId="0" borderId="32" xfId="0" applyNumberFormat="1" applyFill="1" applyBorder="1" applyProtection="1">
      <protection hidden="1"/>
    </xf>
    <xf numFmtId="1" fontId="4" fillId="2" borderId="6" xfId="0" applyNumberFormat="1" applyFont="1" applyFill="1" applyBorder="1" applyAlignment="1" applyProtection="1">
      <alignment horizontal="center" wrapText="1"/>
      <protection hidden="1"/>
    </xf>
    <xf numFmtId="0" fontId="0" fillId="2" borderId="7" xfId="0" applyNumberFormat="1" applyFill="1" applyBorder="1" applyAlignment="1" applyProtection="1">
      <alignment wrapText="1"/>
      <protection hidden="1"/>
    </xf>
    <xf numFmtId="0" fontId="0" fillId="2" borderId="7" xfId="0" applyNumberFormat="1" applyFill="1" applyBorder="1" applyAlignment="1" applyProtection="1">
      <alignment horizontal="center" wrapText="1"/>
      <protection hidden="1"/>
    </xf>
    <xf numFmtId="49" fontId="0" fillId="2" borderId="7" xfId="0" applyNumberFormat="1" applyFill="1" applyBorder="1" applyAlignment="1" applyProtection="1">
      <alignment wrapText="1"/>
      <protection hidden="1"/>
    </xf>
    <xf numFmtId="49" fontId="2" fillId="2" borderId="7" xfId="0" applyNumberFormat="1" applyFont="1" applyFill="1" applyBorder="1" applyAlignment="1" applyProtection="1">
      <alignment wrapText="1"/>
      <protection hidden="1"/>
    </xf>
    <xf numFmtId="49" fontId="0" fillId="2" borderId="7" xfId="0" applyNumberFormat="1" applyFill="1" applyBorder="1" applyAlignment="1" applyProtection="1">
      <alignment horizontal="center"/>
      <protection hidden="1"/>
    </xf>
    <xf numFmtId="1" fontId="0" fillId="2" borderId="7" xfId="0" applyNumberFormat="1" applyFill="1" applyBorder="1" applyAlignment="1" applyProtection="1">
      <alignment horizontal="center"/>
      <protection hidden="1"/>
    </xf>
    <xf numFmtId="14" fontId="0" fillId="2" borderId="7" xfId="0" applyNumberFormat="1" applyFill="1" applyBorder="1" applyProtection="1">
      <protection hidden="1"/>
    </xf>
    <xf numFmtId="4" fontId="2" fillId="2" borderId="2" xfId="0" applyNumberFormat="1" applyFont="1" applyFill="1" applyBorder="1" applyProtection="1">
      <protection hidden="1"/>
    </xf>
    <xf numFmtId="1" fontId="2" fillId="0" borderId="16" xfId="0" applyNumberFormat="1" applyFont="1" applyFill="1" applyBorder="1" applyAlignment="1" applyProtection="1">
      <alignment horizontal="center"/>
      <protection hidden="1"/>
    </xf>
    <xf numFmtId="4" fontId="16" fillId="3" borderId="15" xfId="0" applyNumberFormat="1" applyFont="1" applyFill="1" applyBorder="1" applyProtection="1">
      <protection hidden="1"/>
    </xf>
    <xf numFmtId="4" fontId="2" fillId="3" borderId="2" xfId="0" applyNumberFormat="1" applyFont="1" applyFill="1" applyBorder="1" applyProtection="1">
      <protection hidden="1"/>
    </xf>
    <xf numFmtId="4" fontId="2" fillId="3" borderId="16" xfId="0" applyNumberFormat="1" applyFont="1" applyFill="1" applyBorder="1" applyProtection="1">
      <protection hidden="1"/>
    </xf>
    <xf numFmtId="4" fontId="2" fillId="6" borderId="6" xfId="0" applyNumberFormat="1" applyFont="1" applyFill="1" applyBorder="1" applyProtection="1">
      <protection hidden="1"/>
    </xf>
    <xf numFmtId="1" fontId="0" fillId="2" borderId="1" xfId="0" applyNumberFormat="1" applyFill="1" applyBorder="1" applyAlignment="1" applyProtection="1">
      <alignment horizontal="center"/>
      <protection hidden="1"/>
    </xf>
    <xf numFmtId="0" fontId="20" fillId="0" borderId="0" xfId="0" applyFont="1" applyProtection="1">
      <protection hidden="1"/>
    </xf>
    <xf numFmtId="0" fontId="21" fillId="0" borderId="0" xfId="0" applyFont="1" applyAlignment="1" applyProtection="1">
      <alignment horizontal="left"/>
      <protection hidden="1"/>
    </xf>
    <xf numFmtId="0" fontId="21" fillId="0" borderId="0" xfId="0" applyFont="1" applyProtection="1">
      <protection hidden="1"/>
    </xf>
    <xf numFmtId="0" fontId="0" fillId="0" borderId="0" xfId="0" applyAlignment="1" applyProtection="1">
      <protection hidden="1"/>
    </xf>
    <xf numFmtId="0" fontId="2" fillId="0" borderId="2" xfId="0" applyFont="1" applyBorder="1" applyProtection="1">
      <protection hidden="1"/>
    </xf>
    <xf numFmtId="0" fontId="0" fillId="0" borderId="2" xfId="0" applyFont="1" applyBorder="1" applyProtection="1">
      <protection hidden="1"/>
    </xf>
    <xf numFmtId="0" fontId="2" fillId="0" borderId="3" xfId="0" applyFont="1" applyBorder="1" applyProtection="1">
      <protection hidden="1"/>
    </xf>
    <xf numFmtId="4" fontId="0" fillId="5" borderId="5" xfId="0" applyNumberFormat="1" applyFill="1" applyBorder="1" applyProtection="1">
      <protection hidden="1"/>
    </xf>
    <xf numFmtId="4" fontId="0" fillId="5" borderId="1" xfId="0" applyNumberFormat="1" applyFill="1" applyBorder="1" applyProtection="1">
      <protection hidden="1"/>
    </xf>
    <xf numFmtId="4" fontId="15" fillId="3" borderId="1" xfId="0" applyNumberFormat="1" applyFont="1" applyFill="1" applyBorder="1" applyProtection="1">
      <protection hidden="1"/>
    </xf>
    <xf numFmtId="4" fontId="15" fillId="3" borderId="5" xfId="0" applyNumberFormat="1" applyFont="1" applyFill="1" applyBorder="1" applyProtection="1">
      <protection hidden="1"/>
    </xf>
    <xf numFmtId="4" fontId="0" fillId="5" borderId="25" xfId="0" applyNumberFormat="1" applyFont="1" applyFill="1" applyBorder="1" applyAlignment="1" applyProtection="1">
      <alignment wrapText="1"/>
      <protection hidden="1"/>
    </xf>
    <xf numFmtId="4" fontId="0" fillId="8" borderId="25" xfId="0" applyNumberFormat="1" applyFont="1" applyFill="1" applyBorder="1" applyAlignment="1" applyProtection="1">
      <alignment wrapText="1"/>
      <protection hidden="1"/>
    </xf>
    <xf numFmtId="4" fontId="0" fillId="5" borderId="25" xfId="0" applyNumberFormat="1" applyFont="1" applyFill="1" applyBorder="1" applyProtection="1">
      <protection hidden="1"/>
    </xf>
    <xf numFmtId="4" fontId="0" fillId="8" borderId="25" xfId="0" applyNumberFormat="1" applyFont="1" applyFill="1" applyBorder="1" applyProtection="1">
      <protection hidden="1"/>
    </xf>
    <xf numFmtId="4" fontId="0" fillId="5" borderId="38" xfId="0" applyNumberFormat="1" applyFont="1" applyFill="1" applyBorder="1" applyProtection="1">
      <protection hidden="1"/>
    </xf>
    <xf numFmtId="4" fontId="19" fillId="5" borderId="35" xfId="0" applyNumberFormat="1" applyFont="1" applyFill="1" applyBorder="1" applyProtection="1">
      <protection hidden="1"/>
    </xf>
    <xf numFmtId="4" fontId="0" fillId="8" borderId="35" xfId="0" applyNumberFormat="1" applyFill="1" applyBorder="1" applyProtection="1">
      <protection hidden="1"/>
    </xf>
    <xf numFmtId="4" fontId="0" fillId="5" borderId="39" xfId="0" applyNumberFormat="1" applyFill="1" applyBorder="1" applyProtection="1">
      <protection hidden="1"/>
    </xf>
    <xf numFmtId="4" fontId="0" fillId="0" borderId="0" xfId="0" applyNumberFormat="1" applyProtection="1">
      <protection locked="0"/>
    </xf>
    <xf numFmtId="0" fontId="0" fillId="0" borderId="0" xfId="0" applyFill="1" applyAlignment="1"/>
    <xf numFmtId="0" fontId="0" fillId="0" borderId="0" xfId="0" applyAlignment="1">
      <alignment horizontal="right"/>
    </xf>
    <xf numFmtId="0" fontId="4" fillId="0" borderId="1" xfId="0" applyFont="1" applyFill="1" applyBorder="1" applyAlignment="1" applyProtection="1">
      <alignment wrapText="1"/>
      <protection locked="0"/>
    </xf>
    <xf numFmtId="0" fontId="2"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4" fillId="3" borderId="1" xfId="0" applyFont="1" applyFill="1" applyBorder="1" applyAlignment="1">
      <alignment horizontal="center" wrapText="1"/>
    </xf>
    <xf numFmtId="49" fontId="4" fillId="0" borderId="5" xfId="0" applyNumberFormat="1" applyFont="1" applyFill="1" applyBorder="1" applyAlignment="1" applyProtection="1">
      <alignment horizontal="center"/>
      <protection locked="0"/>
    </xf>
    <xf numFmtId="1" fontId="4" fillId="0" borderId="5" xfId="0" applyNumberFormat="1" applyFont="1" applyFill="1" applyBorder="1" applyAlignment="1" applyProtection="1">
      <alignment horizontal="center"/>
      <protection locked="0"/>
    </xf>
    <xf numFmtId="14" fontId="4" fillId="0" borderId="5" xfId="0" applyNumberFormat="1" applyFont="1" applyFill="1" applyBorder="1" applyProtection="1">
      <protection locked="0"/>
    </xf>
    <xf numFmtId="4" fontId="4" fillId="0" borderId="5" xfId="0" applyNumberFormat="1" applyFont="1" applyFill="1" applyBorder="1" applyProtection="1">
      <protection locked="0"/>
    </xf>
    <xf numFmtId="0" fontId="0" fillId="3" borderId="8" xfId="0" applyFill="1" applyBorder="1"/>
    <xf numFmtId="0" fontId="0" fillId="0" borderId="1" xfId="0" applyFill="1" applyBorder="1"/>
    <xf numFmtId="4" fontId="0" fillId="3" borderId="19" xfId="0" applyNumberFormat="1" applyFill="1" applyBorder="1"/>
    <xf numFmtId="0" fontId="0" fillId="0" borderId="5" xfId="0" applyBorder="1"/>
    <xf numFmtId="0" fontId="11" fillId="0" borderId="5" xfId="0" applyFont="1" applyFill="1" applyBorder="1" applyAlignment="1" applyProtection="1">
      <alignment wrapText="1"/>
      <protection locked="0"/>
    </xf>
    <xf numFmtId="4" fontId="17" fillId="0" borderId="5" xfId="0" applyNumberFormat="1" applyFont="1" applyFill="1" applyBorder="1" applyProtection="1">
      <protection locked="0"/>
    </xf>
    <xf numFmtId="0" fontId="0" fillId="0" borderId="5" xfId="0" applyFill="1" applyBorder="1"/>
    <xf numFmtId="9" fontId="0" fillId="0" borderId="0" xfId="0" applyNumberFormat="1"/>
    <xf numFmtId="9" fontId="25" fillId="0" borderId="1" xfId="0" applyNumberFormat="1" applyFont="1" applyFill="1" applyBorder="1" applyAlignment="1">
      <alignment horizontal="center" vertical="center" wrapText="1"/>
    </xf>
    <xf numFmtId="9" fontId="4" fillId="0" borderId="1" xfId="0" applyNumberFormat="1" applyFont="1" applyFill="1" applyBorder="1" applyProtection="1">
      <protection locked="0"/>
    </xf>
    <xf numFmtId="9" fontId="0" fillId="0" borderId="10" xfId="0" applyNumberFormat="1" applyBorder="1" applyProtection="1">
      <protection locked="0"/>
    </xf>
    <xf numFmtId="9" fontId="4" fillId="0" borderId="5" xfId="0" applyNumberFormat="1" applyFont="1" applyFill="1" applyBorder="1" applyProtection="1">
      <protection locked="0"/>
    </xf>
    <xf numFmtId="4" fontId="25" fillId="0" borderId="1" xfId="0" applyNumberFormat="1" applyFont="1" applyFill="1" applyBorder="1" applyAlignment="1">
      <alignment horizontal="center" vertical="center" wrapText="1"/>
    </xf>
    <xf numFmtId="4" fontId="4" fillId="2" borderId="1" xfId="0" applyNumberFormat="1" applyFont="1" applyFill="1" applyBorder="1" applyProtection="1"/>
    <xf numFmtId="4" fontId="4" fillId="0" borderId="5" xfId="0" applyNumberFormat="1" applyFont="1" applyBorder="1" applyAlignment="1" applyProtection="1">
      <alignment wrapText="1"/>
      <protection locked="0"/>
    </xf>
    <xf numFmtId="0" fontId="4" fillId="0" borderId="5" xfId="0" applyFont="1" applyBorder="1" applyAlignment="1" applyProtection="1">
      <alignment horizontal="center"/>
      <protection locked="0"/>
    </xf>
    <xf numFmtId="0" fontId="4" fillId="0" borderId="1" xfId="0" applyFont="1" applyBorder="1" applyAlignment="1" applyProtection="1">
      <alignment horizontal="center"/>
      <protection locked="0"/>
    </xf>
    <xf numFmtId="4" fontId="0" fillId="3" borderId="43" xfId="0" applyNumberFormat="1" applyFill="1" applyBorder="1" applyProtection="1">
      <protection hidden="1"/>
    </xf>
    <xf numFmtId="4" fontId="0" fillId="3" borderId="44" xfId="0" applyNumberFormat="1" applyFill="1" applyBorder="1" applyProtection="1">
      <protection hidden="1"/>
    </xf>
    <xf numFmtId="4" fontId="15" fillId="3" borderId="45" xfId="0" applyNumberFormat="1" applyFont="1" applyFill="1" applyBorder="1" applyProtection="1">
      <protection hidden="1"/>
    </xf>
    <xf numFmtId="4" fontId="0" fillId="3" borderId="46" xfId="0" applyNumberFormat="1" applyFill="1" applyBorder="1" applyProtection="1">
      <protection hidden="1"/>
    </xf>
    <xf numFmtId="4" fontId="0" fillId="3" borderId="47" xfId="0" applyNumberFormat="1" applyFill="1" applyBorder="1" applyProtection="1">
      <protection hidden="1"/>
    </xf>
    <xf numFmtId="4" fontId="2" fillId="5" borderId="6" xfId="0" applyNumberFormat="1" applyFont="1" applyFill="1" applyBorder="1" applyProtection="1">
      <protection hidden="1"/>
    </xf>
    <xf numFmtId="14" fontId="3" fillId="7"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0" fillId="3" borderId="14" xfId="0" applyFill="1" applyBorder="1" applyAlignment="1">
      <alignment horizontal="center" vertical="center" wrapText="1"/>
    </xf>
    <xf numFmtId="4" fontId="2" fillId="3" borderId="7" xfId="0" applyNumberFormat="1" applyFont="1" applyFill="1" applyBorder="1" applyProtection="1">
      <protection hidden="1"/>
    </xf>
    <xf numFmtId="4" fontId="4" fillId="6" borderId="7" xfId="0" applyNumberFormat="1" applyFont="1" applyFill="1" applyBorder="1" applyAlignment="1" applyProtection="1">
      <alignment wrapText="1"/>
      <protection hidden="1"/>
    </xf>
    <xf numFmtId="0" fontId="0" fillId="3" borderId="8" xfId="0" applyFill="1" applyBorder="1" applyAlignment="1" applyProtection="1">
      <alignment wrapText="1"/>
      <protection hidden="1"/>
    </xf>
    <xf numFmtId="4" fontId="0" fillId="6" borderId="13" xfId="0" applyNumberFormat="1" applyFill="1" applyBorder="1" applyProtection="1">
      <protection hidden="1"/>
    </xf>
    <xf numFmtId="4" fontId="0" fillId="6" borderId="39" xfId="0" applyNumberFormat="1" applyFill="1" applyBorder="1" applyProtection="1">
      <protection hidden="1"/>
    </xf>
    <xf numFmtId="4" fontId="0" fillId="6" borderId="27" xfId="0" applyNumberFormat="1" applyFill="1" applyBorder="1" applyProtection="1">
      <protection hidden="1"/>
    </xf>
    <xf numFmtId="4" fontId="4" fillId="3" borderId="3" xfId="0" applyNumberFormat="1" applyFont="1" applyFill="1" applyBorder="1" applyAlignment="1" applyProtection="1">
      <alignment wrapText="1"/>
      <protection hidden="1"/>
    </xf>
    <xf numFmtId="4" fontId="0" fillId="3" borderId="42" xfId="0" applyNumberFormat="1" applyFill="1" applyBorder="1" applyProtection="1">
      <protection hidden="1"/>
    </xf>
    <xf numFmtId="4" fontId="0" fillId="3" borderId="48" xfId="0" applyNumberFormat="1" applyFill="1" applyBorder="1" applyProtection="1">
      <protection hidden="1"/>
    </xf>
    <xf numFmtId="4" fontId="11" fillId="3" borderId="44" xfId="0" applyNumberFormat="1" applyFont="1" applyFill="1" applyBorder="1" applyAlignment="1" applyProtection="1">
      <alignment wrapText="1"/>
      <protection hidden="1"/>
    </xf>
    <xf numFmtId="4" fontId="11" fillId="3" borderId="49" xfId="0" applyNumberFormat="1" applyFont="1" applyFill="1" applyBorder="1" applyAlignment="1" applyProtection="1">
      <alignment wrapText="1"/>
      <protection hidden="1"/>
    </xf>
    <xf numFmtId="4" fontId="0" fillId="5" borderId="25" xfId="0" applyNumberFormat="1" applyFill="1" applyBorder="1" applyProtection="1">
      <protection hidden="1"/>
    </xf>
    <xf numFmtId="1" fontId="10" fillId="7" borderId="1" xfId="0" applyNumberFormat="1" applyFont="1" applyFill="1" applyBorder="1" applyAlignment="1" applyProtection="1">
      <alignment wrapText="1"/>
      <protection hidden="1"/>
    </xf>
    <xf numFmtId="1" fontId="10" fillId="7" borderId="1" xfId="0" applyNumberFormat="1" applyFont="1" applyFill="1" applyBorder="1" applyAlignment="1" applyProtection="1">
      <alignment horizontal="center" wrapText="1"/>
      <protection hidden="1"/>
    </xf>
    <xf numFmtId="1" fontId="0" fillId="7" borderId="1" xfId="0" applyNumberFormat="1" applyFill="1" applyBorder="1" applyAlignment="1" applyProtection="1">
      <alignment horizontal="center" wrapText="1"/>
      <protection hidden="1"/>
    </xf>
    <xf numFmtId="0" fontId="4" fillId="0" borderId="0" xfId="0" applyFont="1" applyAlignment="1">
      <alignment horizontal="center"/>
    </xf>
    <xf numFmtId="0" fontId="0" fillId="2" borderId="8" xfId="0" applyFill="1" applyBorder="1" applyAlignment="1" applyProtection="1">
      <alignment horizontal="center"/>
    </xf>
    <xf numFmtId="4" fontId="8" fillId="0" borderId="5" xfId="0" applyNumberFormat="1" applyFont="1" applyBorder="1" applyProtection="1">
      <protection locked="0"/>
    </xf>
    <xf numFmtId="0" fontId="0" fillId="7" borderId="0" xfId="0" applyFill="1" applyProtection="1">
      <protection hidden="1"/>
    </xf>
    <xf numFmtId="0" fontId="0" fillId="7" borderId="0" xfId="0" applyFill="1"/>
    <xf numFmtId="4" fontId="0" fillId="7" borderId="0" xfId="0" applyNumberFormat="1" applyFill="1"/>
    <xf numFmtId="4" fontId="0" fillId="7" borderId="0" xfId="0" applyNumberFormat="1" applyFill="1" applyProtection="1">
      <protection hidden="1"/>
    </xf>
    <xf numFmtId="0" fontId="0" fillId="7" borderId="0" xfId="0" applyFill="1" applyAlignment="1">
      <alignment wrapText="1"/>
    </xf>
    <xf numFmtId="0" fontId="0" fillId="7" borderId="37" xfId="0" applyFill="1" applyBorder="1" applyProtection="1">
      <protection hidden="1"/>
    </xf>
    <xf numFmtId="0" fontId="0" fillId="7" borderId="0" xfId="0" applyFill="1" applyBorder="1" applyProtection="1">
      <protection hidden="1"/>
    </xf>
    <xf numFmtId="4" fontId="11" fillId="7" borderId="0" xfId="0" applyNumberFormat="1" applyFont="1" applyFill="1" applyAlignment="1">
      <alignment wrapText="1"/>
    </xf>
    <xf numFmtId="0" fontId="11" fillId="7" borderId="0" xfId="0" applyFont="1" applyFill="1" applyAlignment="1">
      <alignment wrapText="1"/>
    </xf>
    <xf numFmtId="4" fontId="0" fillId="7" borderId="32" xfId="0" applyNumberFormat="1" applyFill="1" applyBorder="1" applyProtection="1">
      <protection hidden="1"/>
    </xf>
    <xf numFmtId="4" fontId="0" fillId="7" borderId="0" xfId="0" applyNumberFormat="1" applyFill="1" applyBorder="1" applyProtection="1">
      <protection hidden="1"/>
    </xf>
    <xf numFmtId="9" fontId="0" fillId="7" borderId="0" xfId="0" applyNumberFormat="1" applyFill="1"/>
    <xf numFmtId="4" fontId="0" fillId="7" borderId="25" xfId="0" applyNumberFormat="1" applyFill="1" applyBorder="1" applyProtection="1">
      <protection hidden="1"/>
    </xf>
    <xf numFmtId="9" fontId="0" fillId="7" borderId="40" xfId="0" applyNumberFormat="1" applyFill="1" applyBorder="1"/>
    <xf numFmtId="4" fontId="0" fillId="7" borderId="24" xfId="0" applyNumberFormat="1" applyFill="1" applyBorder="1" applyProtection="1">
      <protection hidden="1"/>
    </xf>
    <xf numFmtId="0" fontId="0" fillId="7" borderId="0" xfId="0" applyFill="1" applyBorder="1"/>
    <xf numFmtId="9" fontId="0" fillId="7" borderId="0" xfId="0" applyNumberFormat="1" applyFill="1" applyBorder="1"/>
    <xf numFmtId="4" fontId="0" fillId="7" borderId="31" xfId="0" applyNumberFormat="1" applyFill="1" applyBorder="1" applyProtection="1">
      <protection hidden="1"/>
    </xf>
    <xf numFmtId="4" fontId="2" fillId="7" borderId="35" xfId="0" applyNumberFormat="1" applyFont="1" applyFill="1" applyBorder="1" applyProtection="1">
      <protection hidden="1"/>
    </xf>
    <xf numFmtId="4" fontId="2" fillId="7" borderId="0" xfId="0" applyNumberFormat="1" applyFont="1" applyFill="1" applyBorder="1" applyProtection="1">
      <protection hidden="1"/>
    </xf>
    <xf numFmtId="4" fontId="0" fillId="3" borderId="1" xfId="0" applyNumberFormat="1" applyFont="1" applyFill="1" applyBorder="1" applyAlignment="1" applyProtection="1">
      <alignment wrapText="1"/>
      <protection hidden="1"/>
    </xf>
    <xf numFmtId="4" fontId="0" fillId="3" borderId="12" xfId="0" applyNumberFormat="1" applyFont="1" applyFill="1" applyBorder="1" applyAlignment="1" applyProtection="1">
      <alignment wrapText="1"/>
      <protection hidden="1"/>
    </xf>
    <xf numFmtId="4" fontId="0" fillId="3" borderId="1" xfId="0" applyNumberFormat="1" applyFont="1" applyFill="1" applyBorder="1" applyProtection="1">
      <protection hidden="1"/>
    </xf>
    <xf numFmtId="4" fontId="0" fillId="3" borderId="12" xfId="0" applyNumberFormat="1" applyFont="1" applyFill="1" applyBorder="1" applyProtection="1">
      <protection hidden="1"/>
    </xf>
    <xf numFmtId="4" fontId="0" fillId="3" borderId="4" xfId="0" applyNumberFormat="1" applyFont="1" applyFill="1" applyBorder="1" applyProtection="1">
      <protection hidden="1"/>
    </xf>
    <xf numFmtId="4" fontId="0" fillId="3" borderId="23" xfId="0" applyNumberFormat="1" applyFont="1" applyFill="1" applyBorder="1" applyProtection="1">
      <protection hidden="1"/>
    </xf>
    <xf numFmtId="4" fontId="19" fillId="3" borderId="2" xfId="0" applyNumberFormat="1" applyFont="1" applyFill="1" applyBorder="1" applyProtection="1">
      <protection hidden="1"/>
    </xf>
    <xf numFmtId="4" fontId="19" fillId="3" borderId="16" xfId="0" applyNumberFormat="1" applyFont="1" applyFill="1" applyBorder="1" applyProtection="1">
      <protection hidden="1"/>
    </xf>
    <xf numFmtId="4" fontId="0" fillId="3" borderId="0" xfId="0" applyNumberFormat="1" applyFill="1" applyProtection="1">
      <protection hidden="1"/>
    </xf>
    <xf numFmtId="4" fontId="0" fillId="3" borderId="27" xfId="0" applyNumberFormat="1" applyFill="1" applyBorder="1" applyProtection="1">
      <protection hidden="1"/>
    </xf>
    <xf numFmtId="4" fontId="2" fillId="3" borderId="0" xfId="0" applyNumberFormat="1" applyFont="1" applyFill="1" applyProtection="1">
      <protection hidden="1"/>
    </xf>
    <xf numFmtId="0" fontId="0" fillId="0" borderId="0" xfId="0" applyProtection="1">
      <protection locked="0"/>
    </xf>
    <xf numFmtId="0" fontId="0" fillId="0" borderId="0" xfId="0" applyAlignment="1" applyProtection="1">
      <alignment horizontal="center"/>
      <protection locked="0"/>
    </xf>
    <xf numFmtId="14" fontId="0" fillId="0" borderId="0" xfId="0" applyNumberFormat="1" applyProtection="1">
      <protection locked="0"/>
    </xf>
    <xf numFmtId="9" fontId="0" fillId="0" borderId="0" xfId="0" applyNumberFormat="1" applyProtection="1">
      <protection locked="0"/>
    </xf>
    <xf numFmtId="0" fontId="7" fillId="0" borderId="0" xfId="0" applyFont="1" applyProtection="1">
      <protection locked="0"/>
    </xf>
    <xf numFmtId="0" fontId="4" fillId="0" borderId="0" xfId="0" applyFont="1" applyAlignment="1" applyProtection="1">
      <alignment horizontal="center"/>
      <protection locked="0"/>
    </xf>
    <xf numFmtId="0" fontId="0" fillId="0" borderId="0" xfId="0" applyNumberFormat="1" applyProtection="1">
      <protection locked="0"/>
    </xf>
    <xf numFmtId="0" fontId="1" fillId="0" borderId="0" xfId="0" applyNumberFormat="1" applyFont="1" applyAlignment="1" applyProtection="1">
      <alignment horizontal="center"/>
      <protection locked="0"/>
    </xf>
    <xf numFmtId="0" fontId="1" fillId="0" borderId="0" xfId="0" applyFont="1" applyProtection="1">
      <protection locked="0"/>
    </xf>
    <xf numFmtId="0" fontId="1" fillId="0" borderId="0" xfId="0" applyFont="1" applyAlignment="1" applyProtection="1">
      <alignment horizontal="center"/>
      <protection locked="0"/>
    </xf>
    <xf numFmtId="0" fontId="0" fillId="0" borderId="0" xfId="0" applyProtection="1"/>
    <xf numFmtId="0" fontId="0" fillId="0" borderId="0" xfId="0" applyAlignment="1" applyProtection="1">
      <alignment horizontal="center"/>
    </xf>
    <xf numFmtId="4" fontId="0" fillId="0" borderId="0" xfId="0" applyNumberFormat="1" applyProtection="1"/>
    <xf numFmtId="9" fontId="0" fillId="0" borderId="0" xfId="0" applyNumberFormat="1" applyBorder="1" applyAlignment="1" applyProtection="1"/>
    <xf numFmtId="14" fontId="0" fillId="0" borderId="0" xfId="0" applyNumberFormat="1" applyAlignment="1" applyProtection="1">
      <alignment horizontal="center"/>
    </xf>
    <xf numFmtId="14" fontId="0" fillId="0" borderId="0" xfId="0" applyNumberFormat="1" applyProtection="1"/>
    <xf numFmtId="9" fontId="0" fillId="0" borderId="0" xfId="0" applyNumberFormat="1" applyProtection="1"/>
    <xf numFmtId="0" fontId="7" fillId="0" borderId="0" xfId="0" applyFont="1" applyProtection="1"/>
    <xf numFmtId="0" fontId="4" fillId="0" borderId="0" xfId="0" applyFont="1" applyAlignment="1" applyProtection="1">
      <alignment horizontal="center"/>
    </xf>
    <xf numFmtId="0" fontId="0" fillId="0" borderId="0" xfId="0" applyNumberFormat="1" applyProtection="1"/>
    <xf numFmtId="0" fontId="1" fillId="0" borderId="0" xfId="0" applyNumberFormat="1" applyFont="1" applyAlignment="1" applyProtection="1">
      <alignment horizontal="center"/>
    </xf>
    <xf numFmtId="0" fontId="1" fillId="0" borderId="0" xfId="0" applyFont="1" applyProtection="1"/>
    <xf numFmtId="0" fontId="1" fillId="0" borderId="0" xfId="0" applyFont="1" applyAlignment="1" applyProtection="1">
      <alignment horizontal="center"/>
    </xf>
    <xf numFmtId="0" fontId="3" fillId="0" borderId="1" xfId="0" applyFont="1" applyFill="1" applyBorder="1" applyAlignment="1" applyProtection="1">
      <alignment horizontal="center" vertical="center" wrapText="1"/>
    </xf>
    <xf numFmtId="4" fontId="0" fillId="0" borderId="10" xfId="0" applyNumberFormat="1" applyBorder="1" applyProtection="1"/>
    <xf numFmtId="1" fontId="4" fillId="2" borderId="1" xfId="0" applyNumberFormat="1" applyFont="1" applyFill="1" applyBorder="1" applyAlignment="1" applyProtection="1">
      <alignment horizontal="center"/>
    </xf>
    <xf numFmtId="1" fontId="4" fillId="2" borderId="1" xfId="0" applyNumberFormat="1" applyFont="1" applyFill="1" applyBorder="1" applyAlignment="1" applyProtection="1">
      <alignment horizontal="center" wrapText="1"/>
    </xf>
    <xf numFmtId="1" fontId="4" fillId="2" borderId="5" xfId="0" applyNumberFormat="1" applyFont="1" applyFill="1" applyBorder="1" applyAlignment="1" applyProtection="1">
      <alignment horizontal="center"/>
    </xf>
    <xf numFmtId="0" fontId="6" fillId="0" borderId="0" xfId="0" applyFont="1" applyProtection="1"/>
    <xf numFmtId="0" fontId="18" fillId="0" borderId="0" xfId="0" applyFont="1" applyProtection="1"/>
    <xf numFmtId="0" fontId="12" fillId="0" borderId="0" xfId="0" applyFont="1" applyProtection="1"/>
    <xf numFmtId="0" fontId="3" fillId="0" borderId="1" xfId="0" applyFont="1" applyBorder="1" applyAlignment="1" applyProtection="1">
      <alignment horizontal="center" wrapText="1"/>
    </xf>
    <xf numFmtId="0"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4" fontId="25" fillId="4" borderId="1" xfId="0" applyNumberFormat="1" applyFont="1" applyFill="1" applyBorder="1" applyAlignment="1" applyProtection="1">
      <alignment horizontal="center" vertical="center" wrapText="1"/>
    </xf>
    <xf numFmtId="9" fontId="25" fillId="0" borderId="1" xfId="0" applyNumberFormat="1"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0" fillId="0" borderId="1" xfId="0" applyBorder="1" applyAlignment="1" applyProtection="1">
      <alignment horizontal="center"/>
    </xf>
    <xf numFmtId="0" fontId="4" fillId="0" borderId="1" xfId="0" applyNumberFormat="1" applyFont="1" applyFill="1" applyBorder="1" applyAlignment="1" applyProtection="1">
      <alignment horizontal="center" wrapText="1"/>
    </xf>
    <xf numFmtId="0" fontId="0" fillId="0" borderId="1" xfId="0" applyFill="1" applyBorder="1" applyAlignment="1" applyProtection="1">
      <alignment wrapText="1"/>
    </xf>
    <xf numFmtId="49" fontId="0" fillId="0" borderId="1" xfId="0" applyNumberFormat="1" applyFill="1" applyBorder="1" applyAlignment="1" applyProtection="1">
      <alignment horizontal="center"/>
    </xf>
    <xf numFmtId="1" fontId="0" fillId="0" borderId="1" xfId="0" applyNumberFormat="1" applyFill="1" applyBorder="1" applyAlignment="1" applyProtection="1">
      <alignment horizontal="center"/>
    </xf>
    <xf numFmtId="14" fontId="0" fillId="0" borderId="1" xfId="0" applyNumberFormat="1" applyFill="1" applyBorder="1" applyProtection="1"/>
    <xf numFmtId="10" fontId="0" fillId="0" borderId="1" xfId="0" applyNumberFormat="1" applyFill="1" applyBorder="1" applyProtection="1"/>
    <xf numFmtId="4" fontId="8" fillId="0" borderId="1" xfId="0" applyNumberFormat="1" applyFont="1" applyFill="1" applyBorder="1" applyProtection="1"/>
    <xf numFmtId="4" fontId="0" fillId="0" borderId="1" xfId="0" applyNumberFormat="1" applyFill="1" applyBorder="1" applyAlignment="1" applyProtection="1">
      <alignment wrapText="1"/>
    </xf>
    <xf numFmtId="0" fontId="0" fillId="0" borderId="1" xfId="0" applyFill="1" applyBorder="1" applyAlignment="1" applyProtection="1">
      <alignment horizontal="center"/>
    </xf>
    <xf numFmtId="0" fontId="4" fillId="4" borderId="1" xfId="0" applyNumberFormat="1" applyFont="1" applyFill="1" applyBorder="1" applyAlignment="1" applyProtection="1">
      <alignment horizontal="center" wrapText="1"/>
    </xf>
    <xf numFmtId="4" fontId="2" fillId="4" borderId="1" xfId="0" applyNumberFormat="1" applyFont="1" applyFill="1" applyBorder="1" applyProtection="1"/>
    <xf numFmtId="10" fontId="2" fillId="4" borderId="1" xfId="0" applyNumberFormat="1" applyFont="1" applyFill="1" applyBorder="1" applyProtection="1"/>
    <xf numFmtId="4" fontId="0" fillId="0" borderId="1" xfId="0" applyNumberFormat="1" applyFill="1" applyBorder="1" applyProtection="1">
      <protection locked="0"/>
    </xf>
    <xf numFmtId="0" fontId="10" fillId="0" borderId="0" xfId="0" applyFont="1" applyProtection="1"/>
    <xf numFmtId="14" fontId="4" fillId="0" borderId="1" xfId="0" applyNumberFormat="1" applyFont="1" applyFill="1" applyBorder="1" applyAlignment="1" applyProtection="1">
      <alignment wrapText="1"/>
      <protection locked="0"/>
    </xf>
    <xf numFmtId="14" fontId="4" fillId="0" borderId="5" xfId="0" applyNumberFormat="1" applyFont="1" applyFill="1" applyBorder="1" applyAlignment="1" applyProtection="1">
      <alignment wrapText="1"/>
      <protection locked="0"/>
    </xf>
    <xf numFmtId="4" fontId="8" fillId="0" borderId="5" xfId="0" applyNumberFormat="1" applyFont="1" applyBorder="1" applyProtection="1"/>
    <xf numFmtId="0" fontId="11" fillId="0" borderId="1" xfId="0" applyFont="1" applyFill="1" applyBorder="1" applyProtection="1"/>
    <xf numFmtId="0" fontId="41" fillId="0" borderId="1" xfId="0" applyFont="1" applyFill="1" applyBorder="1" applyAlignment="1" applyProtection="1">
      <alignment wrapText="1"/>
    </xf>
    <xf numFmtId="0" fontId="11" fillId="0" borderId="1" xfId="0" applyFont="1" applyFill="1" applyBorder="1" applyAlignment="1" applyProtection="1">
      <alignment wrapText="1"/>
    </xf>
    <xf numFmtId="0" fontId="42" fillId="0" borderId="1" xfId="0" applyFont="1" applyFill="1" applyBorder="1" applyAlignment="1" applyProtection="1">
      <alignment wrapText="1"/>
    </xf>
    <xf numFmtId="4" fontId="8" fillId="0" borderId="5" xfId="0" applyNumberFormat="1" applyFont="1" applyFill="1" applyBorder="1" applyProtection="1"/>
    <xf numFmtId="0" fontId="4" fillId="0" borderId="5" xfId="0" applyFont="1" applyFill="1" applyBorder="1" applyAlignment="1" applyProtection="1">
      <alignment horizontal="center"/>
      <protection locked="0"/>
    </xf>
    <xf numFmtId="0" fontId="42" fillId="0" borderId="5" xfId="0" applyFont="1" applyFill="1" applyBorder="1" applyAlignment="1" applyProtection="1">
      <alignment wrapText="1"/>
    </xf>
    <xf numFmtId="0" fontId="0" fillId="0" borderId="0" xfId="0" applyAlignment="1" applyProtection="1">
      <alignment vertical="top" wrapText="1"/>
    </xf>
    <xf numFmtId="0" fontId="0" fillId="0" borderId="0" xfId="0" applyFill="1" applyBorder="1" applyAlignment="1">
      <alignment horizontal="right"/>
    </xf>
    <xf numFmtId="0" fontId="0" fillId="0" borderId="0" xfId="0" applyAlignment="1"/>
    <xf numFmtId="0" fontId="2" fillId="0" borderId="0" xfId="0" applyFont="1" applyAlignment="1">
      <alignment horizontal="right"/>
    </xf>
    <xf numFmtId="0" fontId="2" fillId="0" borderId="0" xfId="0" applyFont="1" applyFill="1" applyBorder="1" applyAlignment="1" applyProtection="1"/>
    <xf numFmtId="4" fontId="0" fillId="0" borderId="0" xfId="0" applyNumberFormat="1" applyBorder="1" applyProtection="1"/>
    <xf numFmtId="4" fontId="0" fillId="0" borderId="0" xfId="0" applyNumberFormat="1" applyFill="1" applyBorder="1" applyProtection="1"/>
    <xf numFmtId="4" fontId="0" fillId="5" borderId="0" xfId="0" applyNumberFormat="1" applyFill="1" applyProtection="1"/>
    <xf numFmtId="0" fontId="2" fillId="0" borderId="2" xfId="0" applyFont="1" applyBorder="1" applyProtection="1"/>
    <xf numFmtId="0" fontId="0" fillId="0" borderId="2" xfId="0" applyFont="1" applyBorder="1" applyProtection="1"/>
    <xf numFmtId="0" fontId="2" fillId="0" borderId="3" xfId="0" applyFont="1" applyBorder="1" applyProtection="1"/>
    <xf numFmtId="0" fontId="40" fillId="0" borderId="0" xfId="0" applyFont="1" applyAlignment="1" applyProtection="1">
      <alignment vertical="top" wrapText="1"/>
    </xf>
    <xf numFmtId="0" fontId="0" fillId="3" borderId="20" xfId="0" applyFill="1" applyBorder="1" applyAlignment="1" applyProtection="1">
      <alignment wrapText="1"/>
    </xf>
    <xf numFmtId="0" fontId="0" fillId="3" borderId="1" xfId="0" applyFill="1" applyBorder="1" applyAlignment="1" applyProtection="1">
      <alignment horizontal="right"/>
    </xf>
    <xf numFmtId="0" fontId="0" fillId="3" borderId="49" xfId="0" applyFill="1" applyBorder="1" applyAlignment="1" applyProtection="1">
      <alignment horizontal="right"/>
    </xf>
    <xf numFmtId="4" fontId="0" fillId="3" borderId="1" xfId="0" applyNumberFormat="1" applyFill="1" applyBorder="1" applyProtection="1"/>
    <xf numFmtId="4" fontId="0" fillId="3" borderId="49" xfId="0" applyNumberFormat="1" applyFill="1" applyBorder="1" applyProtection="1"/>
    <xf numFmtId="0" fontId="0" fillId="3" borderId="21" xfId="0" applyFill="1" applyBorder="1" applyProtection="1"/>
    <xf numFmtId="165" fontId="0" fillId="3" borderId="17" xfId="0" applyNumberFormat="1" applyFill="1" applyBorder="1" applyProtection="1"/>
    <xf numFmtId="4" fontId="0" fillId="3" borderId="1" xfId="0" quotePrefix="1" applyNumberFormat="1" applyFill="1" applyBorder="1" applyAlignment="1" applyProtection="1">
      <alignment horizontal="center"/>
    </xf>
    <xf numFmtId="165" fontId="0" fillId="3" borderId="17" xfId="0" quotePrefix="1" applyNumberFormat="1" applyFill="1" applyBorder="1" applyAlignment="1" applyProtection="1">
      <alignment horizontal="center"/>
    </xf>
    <xf numFmtId="0" fontId="7" fillId="0" borderId="0" xfId="0" applyFont="1" applyFill="1" applyAlignment="1" applyProtection="1">
      <alignment vertical="top" wrapText="1"/>
    </xf>
    <xf numFmtId="0" fontId="0" fillId="0" borderId="0" xfId="0" applyFill="1" applyAlignment="1" applyProtection="1">
      <alignment wrapText="1"/>
    </xf>
    <xf numFmtId="0" fontId="0" fillId="0" borderId="0" xfId="0" applyAlignment="1" applyProtection="1">
      <alignment vertical="top" wrapText="1"/>
    </xf>
    <xf numFmtId="0" fontId="0" fillId="0" borderId="19" xfId="0" applyNumberFormat="1" applyBorder="1" applyAlignment="1" applyProtection="1">
      <alignment horizontal="center"/>
    </xf>
    <xf numFmtId="0" fontId="0" fillId="0" borderId="27" xfId="0" applyBorder="1" applyAlignment="1" applyProtection="1"/>
    <xf numFmtId="0" fontId="0" fillId="3" borderId="1" xfId="0" applyFill="1" applyBorder="1" applyAlignment="1"/>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0" fillId="0" borderId="14" xfId="0" applyBorder="1" applyAlignment="1">
      <alignment horizontal="right" vertical="center"/>
    </xf>
    <xf numFmtId="0" fontId="0" fillId="0" borderId="1" xfId="0" applyBorder="1" applyAlignment="1">
      <alignment wrapText="1"/>
    </xf>
    <xf numFmtId="164" fontId="0" fillId="0" borderId="4" xfId="0" applyNumberFormat="1" applyBorder="1" applyAlignment="1" applyProtection="1">
      <protection locked="0"/>
    </xf>
    <xf numFmtId="164" fontId="0" fillId="0" borderId="5" xfId="0" applyNumberFormat="1" applyBorder="1" applyAlignment="1" applyProtection="1">
      <protection locked="0"/>
    </xf>
    <xf numFmtId="0" fontId="0" fillId="0" borderId="1" xfId="0" applyBorder="1" applyAlignment="1"/>
    <xf numFmtId="0" fontId="0" fillId="0" borderId="12" xfId="0" applyNumberFormat="1" applyBorder="1" applyAlignment="1">
      <alignment horizontal="center"/>
    </xf>
    <xf numFmtId="0" fontId="0" fillId="0" borderId="13" xfId="0" applyBorder="1" applyAlignment="1"/>
    <xf numFmtId="0" fontId="0" fillId="0" borderId="14" xfId="0" applyBorder="1" applyAlignment="1"/>
    <xf numFmtId="0" fontId="0" fillId="3" borderId="1" xfId="0" applyFill="1" applyBorder="1" applyAlignment="1">
      <alignment wrapText="1"/>
    </xf>
    <xf numFmtId="0" fontId="2" fillId="0" borderId="1" xfId="0" applyFont="1" applyBorder="1" applyAlignment="1" applyProtection="1">
      <alignment horizontal="right" vertical="center"/>
    </xf>
    <xf numFmtId="0" fontId="2" fillId="0" borderId="1" xfId="0" applyFont="1" applyBorder="1" applyAlignment="1" applyProtection="1"/>
    <xf numFmtId="0" fontId="0" fillId="0" borderId="1" xfId="0" applyBorder="1" applyAlignment="1" applyProtection="1"/>
    <xf numFmtId="0" fontId="0" fillId="7" borderId="0" xfId="0" applyFill="1" applyAlignment="1">
      <alignment wrapText="1"/>
    </xf>
    <xf numFmtId="0" fontId="0" fillId="6" borderId="6" xfId="0" applyFill="1" applyBorder="1" applyAlignment="1" applyProtection="1">
      <alignment wrapText="1"/>
      <protection hidden="1"/>
    </xf>
    <xf numFmtId="0" fontId="0" fillId="6" borderId="7" xfId="0" applyFill="1" applyBorder="1" applyAlignment="1" applyProtection="1">
      <alignment wrapText="1"/>
      <protection hidden="1"/>
    </xf>
    <xf numFmtId="0" fontId="0" fillId="0" borderId="8" xfId="0" applyBorder="1" applyAlignment="1" applyProtection="1">
      <protection hidden="1"/>
    </xf>
    <xf numFmtId="4" fontId="0" fillId="3" borderId="6" xfId="0" applyNumberFormat="1" applyFill="1" applyBorder="1" applyAlignment="1" applyProtection="1">
      <alignment wrapText="1"/>
      <protection hidden="1"/>
    </xf>
    <xf numFmtId="0" fontId="0" fillId="3" borderId="7" xfId="0" applyFill="1" applyBorder="1" applyAlignment="1" applyProtection="1">
      <alignment wrapText="1"/>
      <protection hidden="1"/>
    </xf>
    <xf numFmtId="0" fontId="2" fillId="0" borderId="1" xfId="0" applyFont="1" applyBorder="1" applyAlignment="1" applyProtection="1">
      <alignment horizontal="right" vertical="center"/>
      <protection hidden="1"/>
    </xf>
    <xf numFmtId="0" fontId="2" fillId="0" borderId="1" xfId="0" applyFont="1" applyBorder="1" applyAlignment="1" applyProtection="1">
      <protection hidden="1"/>
    </xf>
    <xf numFmtId="0" fontId="0" fillId="0" borderId="1" xfId="0" applyBorder="1" applyAlignment="1" applyProtection="1">
      <protection hidden="1"/>
    </xf>
    <xf numFmtId="4" fontId="0" fillId="0" borderId="1" xfId="0" applyNumberFormat="1" applyBorder="1" applyAlignment="1" applyProtection="1">
      <protection hidden="1"/>
    </xf>
    <xf numFmtId="0" fontId="0" fillId="2" borderId="1" xfId="0" applyFill="1" applyBorder="1" applyAlignment="1" applyProtection="1">
      <protection hidden="1"/>
    </xf>
    <xf numFmtId="0" fontId="0" fillId="0" borderId="0" xfId="0" applyFill="1" applyBorder="1" applyAlignment="1">
      <alignment horizontal="right"/>
    </xf>
    <xf numFmtId="0" fontId="2" fillId="0" borderId="0" xfId="0" applyFont="1" applyFill="1" applyBorder="1" applyAlignment="1">
      <alignment horizontal="right"/>
    </xf>
    <xf numFmtId="0" fontId="0" fillId="0" borderId="0" xfId="0" applyBorder="1" applyAlignment="1"/>
    <xf numFmtId="0" fontId="0" fillId="0" borderId="0" xfId="0" applyAlignment="1">
      <alignment horizontal="right"/>
    </xf>
    <xf numFmtId="0" fontId="2" fillId="0" borderId="0" xfId="0" applyFont="1" applyAlignment="1">
      <alignment horizontal="right"/>
    </xf>
    <xf numFmtId="0" fontId="0" fillId="0" borderId="0" xfId="0" applyFill="1" applyBorder="1" applyAlignment="1"/>
    <xf numFmtId="0" fontId="0" fillId="0" borderId="0" xfId="0" applyFill="1" applyBorder="1" applyAlignment="1">
      <alignment horizontal="left"/>
    </xf>
    <xf numFmtId="0" fontId="2" fillId="5" borderId="28" xfId="0" applyFont="1" applyFill="1" applyBorder="1" applyAlignment="1" applyProtection="1">
      <protection hidden="1"/>
    </xf>
    <xf numFmtId="0" fontId="2" fillId="5" borderId="29" xfId="0" applyFont="1" applyFill="1" applyBorder="1" applyAlignment="1" applyProtection="1">
      <protection hidden="1"/>
    </xf>
    <xf numFmtId="0" fontId="2" fillId="0" borderId="5" xfId="0" applyFont="1" applyBorder="1" applyAlignment="1" applyProtection="1">
      <protection locked="0"/>
    </xf>
    <xf numFmtId="0" fontId="2" fillId="0" borderId="1" xfId="0" applyFont="1" applyBorder="1" applyAlignment="1" applyProtection="1">
      <protection locked="0"/>
    </xf>
    <xf numFmtId="0" fontId="2" fillId="5" borderId="1" xfId="0" applyFont="1" applyFill="1" applyBorder="1" applyAlignment="1" applyProtection="1">
      <protection hidden="1"/>
    </xf>
    <xf numFmtId="0" fontId="0" fillId="0" borderId="0" xfId="0" applyAlignment="1" applyProtection="1"/>
    <xf numFmtId="0" fontId="2" fillId="0" borderId="15" xfId="0" applyFont="1" applyBorder="1" applyAlignment="1" applyProtection="1">
      <protection hidden="1"/>
    </xf>
    <xf numFmtId="0" fontId="2" fillId="0" borderId="2" xfId="0" applyFont="1" applyBorder="1" applyAlignment="1" applyProtection="1">
      <protection hidden="1"/>
    </xf>
    <xf numFmtId="0" fontId="0" fillId="0" borderId="0" xfId="0" applyFont="1" applyFill="1" applyBorder="1" applyAlignment="1">
      <alignment horizontal="right"/>
    </xf>
    <xf numFmtId="0" fontId="40" fillId="0" borderId="23" xfId="0" applyFont="1" applyBorder="1" applyAlignment="1" applyProtection="1">
      <alignment wrapText="1"/>
      <protection hidden="1"/>
    </xf>
    <xf numFmtId="0" fontId="40" fillId="0" borderId="10" xfId="0" applyFont="1" applyBorder="1" applyAlignment="1">
      <alignment wrapText="1"/>
    </xf>
    <xf numFmtId="0" fontId="40" fillId="0" borderId="11" xfId="0" applyFont="1" applyBorder="1" applyAlignment="1">
      <alignment wrapText="1"/>
    </xf>
    <xf numFmtId="0" fontId="40" fillId="0" borderId="36" xfId="0" applyFont="1" applyBorder="1" applyAlignment="1">
      <alignment wrapText="1"/>
    </xf>
    <xf numFmtId="0" fontId="40" fillId="0" borderId="0" xfId="0" applyFont="1" applyBorder="1" applyAlignment="1">
      <alignment wrapText="1"/>
    </xf>
    <xf numFmtId="0" fontId="40" fillId="0" borderId="51" xfId="0" applyFont="1" applyBorder="1" applyAlignment="1">
      <alignment wrapText="1"/>
    </xf>
    <xf numFmtId="0" fontId="40" fillId="0" borderId="19" xfId="0" applyFont="1" applyBorder="1" applyAlignment="1">
      <alignment wrapText="1"/>
    </xf>
    <xf numFmtId="0" fontId="40" fillId="0" borderId="27" xfId="0" applyFont="1" applyBorder="1" applyAlignment="1">
      <alignment wrapText="1"/>
    </xf>
    <xf numFmtId="0" fontId="40" fillId="0" borderId="41" xfId="0" applyFont="1" applyBorder="1" applyAlignment="1">
      <alignment wrapText="1"/>
    </xf>
    <xf numFmtId="0" fontId="43" fillId="0" borderId="28" xfId="0" applyFont="1" applyBorder="1" applyAlignment="1" applyProtection="1">
      <alignment horizontal="left" vertical="center" wrapText="1"/>
    </xf>
    <xf numFmtId="0" fontId="8" fillId="0" borderId="30" xfId="0" applyFont="1" applyBorder="1" applyAlignment="1" applyProtection="1">
      <alignment horizontal="left" vertical="center" wrapText="1"/>
    </xf>
    <xf numFmtId="0" fontId="0" fillId="0" borderId="30" xfId="0" applyBorder="1" applyAlignment="1" applyProtection="1">
      <alignment vertical="center" wrapText="1"/>
    </xf>
    <xf numFmtId="0" fontId="0" fillId="0" borderId="30" xfId="0" applyBorder="1" applyAlignment="1" applyProtection="1">
      <alignment wrapText="1"/>
    </xf>
    <xf numFmtId="0" fontId="0" fillId="0" borderId="29" xfId="0" applyBorder="1" applyAlignment="1" applyProtection="1">
      <alignment wrapText="1"/>
    </xf>
    <xf numFmtId="0" fontId="0" fillId="0" borderId="34" xfId="0" applyBorder="1" applyAlignment="1" applyProtection="1">
      <alignment vertical="center" wrapText="1"/>
    </xf>
    <xf numFmtId="0" fontId="0" fillId="0" borderId="27" xfId="0" applyBorder="1" applyAlignment="1" applyProtection="1">
      <alignment vertical="center" wrapText="1"/>
    </xf>
    <xf numFmtId="0" fontId="0" fillId="0" borderId="27" xfId="0" applyBorder="1" applyAlignment="1" applyProtection="1">
      <alignment wrapText="1"/>
    </xf>
    <xf numFmtId="0" fontId="0" fillId="0" borderId="50" xfId="0" applyBorder="1" applyAlignment="1" applyProtection="1">
      <alignment wrapText="1"/>
    </xf>
    <xf numFmtId="4" fontId="0" fillId="5" borderId="0" xfId="0" applyNumberFormat="1" applyFill="1" applyAlignment="1" applyProtection="1">
      <alignment horizontal="right"/>
    </xf>
    <xf numFmtId="0" fontId="0" fillId="5" borderId="0" xfId="0" applyFill="1" applyAlignment="1" applyProtection="1">
      <alignment horizontal="right"/>
    </xf>
    <xf numFmtId="0" fontId="2" fillId="5" borderId="1" xfId="0" applyFont="1" applyFill="1" applyBorder="1" applyAlignment="1" applyProtection="1">
      <alignment wrapText="1"/>
    </xf>
    <xf numFmtId="0" fontId="2" fillId="0" borderId="1" xfId="0" applyFont="1" applyFill="1" applyBorder="1" applyAlignment="1" applyProtection="1">
      <alignment wrapText="1"/>
    </xf>
    <xf numFmtId="0" fontId="2" fillId="0" borderId="28" xfId="0" applyFont="1" applyFill="1" applyBorder="1" applyAlignment="1" applyProtection="1"/>
    <xf numFmtId="0" fontId="2" fillId="0" borderId="30" xfId="0" applyFont="1" applyFill="1" applyBorder="1" applyAlignment="1" applyProtection="1"/>
    <xf numFmtId="0" fontId="0" fillId="0" borderId="29" xfId="0" applyBorder="1" applyAlignment="1" applyProtection="1"/>
    <xf numFmtId="0" fontId="16" fillId="0" borderId="20" xfId="0" applyFont="1" applyBorder="1" applyAlignment="1" applyProtection="1">
      <alignment wrapText="1"/>
    </xf>
    <xf numFmtId="0" fontId="16" fillId="0" borderId="1" xfId="0" applyFont="1" applyBorder="1" applyAlignment="1" applyProtection="1">
      <alignment wrapText="1"/>
    </xf>
    <xf numFmtId="0" fontId="2" fillId="0" borderId="15" xfId="0" applyFont="1" applyBorder="1" applyAlignment="1" applyProtection="1"/>
    <xf numFmtId="0" fontId="2" fillId="0" borderId="2" xfId="0" applyFont="1" applyBorder="1" applyAlignment="1" applyProtection="1"/>
    <xf numFmtId="0" fontId="2" fillId="0" borderId="42" xfId="0" applyFont="1" applyBorder="1" applyAlignment="1" applyProtection="1">
      <alignment wrapText="1"/>
    </xf>
    <xf numFmtId="0" fontId="2" fillId="0" borderId="43" xfId="0" applyFont="1" applyBorder="1" applyAlignment="1" applyProtection="1">
      <alignment wrapText="1"/>
    </xf>
    <xf numFmtId="0" fontId="2" fillId="0" borderId="21" xfId="0" applyFont="1" applyBorder="1" applyAlignment="1" applyProtection="1">
      <alignment wrapText="1"/>
    </xf>
    <xf numFmtId="0" fontId="2" fillId="0" borderId="17" xfId="0" applyFont="1" applyBorder="1" applyAlignment="1" applyProtection="1">
      <alignment wrapText="1"/>
    </xf>
    <xf numFmtId="0" fontId="26" fillId="0" borderId="19" xfId="0" applyFont="1" applyBorder="1" applyAlignment="1" applyProtection="1">
      <alignment wrapText="1"/>
    </xf>
    <xf numFmtId="0" fontId="11" fillId="0" borderId="41" xfId="0" applyFont="1" applyBorder="1" applyAlignment="1" applyProtection="1">
      <alignment wrapText="1"/>
    </xf>
    <xf numFmtId="0" fontId="0" fillId="0" borderId="0" xfId="0" applyAlignment="1"/>
    <xf numFmtId="0" fontId="0" fillId="0" borderId="0" xfId="0" applyBorder="1" applyAlignment="1">
      <alignment horizontal="left"/>
    </xf>
    <xf numFmtId="0" fontId="0" fillId="0" borderId="0" xfId="0" applyAlignment="1">
      <alignment horizontal="left"/>
    </xf>
    <xf numFmtId="0" fontId="0" fillId="0" borderId="27" xfId="0" applyBorder="1" applyAlignment="1">
      <alignment horizontal="left"/>
    </xf>
    <xf numFmtId="0" fontId="45" fillId="0" borderId="23" xfId="0" applyFont="1" applyBorder="1" applyAlignment="1" applyProtection="1">
      <alignment vertical="center" wrapText="1"/>
    </xf>
    <xf numFmtId="0" fontId="45" fillId="0" borderId="10" xfId="0" applyFont="1" applyBorder="1" applyAlignment="1" applyProtection="1">
      <alignment vertical="center" wrapText="1"/>
    </xf>
    <xf numFmtId="0" fontId="45" fillId="0" borderId="11" xfId="0" applyFont="1" applyBorder="1" applyAlignment="1" applyProtection="1">
      <alignment vertical="center" wrapText="1"/>
    </xf>
    <xf numFmtId="0" fontId="45" fillId="0" borderId="19" xfId="0" applyFont="1" applyBorder="1" applyAlignment="1" applyProtection="1">
      <alignment vertical="center" wrapText="1"/>
    </xf>
    <xf numFmtId="0" fontId="45" fillId="0" borderId="27" xfId="0" applyFont="1" applyBorder="1" applyAlignment="1" applyProtection="1">
      <alignment vertical="center" wrapText="1"/>
    </xf>
    <xf numFmtId="0" fontId="45" fillId="0" borderId="41" xfId="0" applyFont="1" applyBorder="1" applyAlignment="1" applyProtection="1">
      <alignment vertical="center" wrapText="1"/>
    </xf>
  </cellXfs>
  <cellStyles count="2">
    <cellStyle name="Standard" xfId="0" builtinId="0"/>
    <cellStyle name="Standard 2" xfId="1"/>
  </cellStyles>
  <dxfs count="15">
    <dxf>
      <font>
        <color rgb="FFFF0000"/>
      </font>
    </dxf>
    <dxf>
      <font>
        <color rgb="FF9C0006"/>
      </font>
      <fill>
        <patternFill>
          <bgColor rgb="FFFFC7CE"/>
        </patternFill>
      </fill>
    </dxf>
    <dxf>
      <font>
        <color rgb="FF9C0006"/>
      </font>
    </dxf>
    <dxf>
      <font>
        <color rgb="FFC00000"/>
      </font>
    </dxf>
    <dxf>
      <font>
        <color rgb="FFC00000"/>
      </font>
    </dxf>
    <dxf>
      <font>
        <color rgb="FF9C0006"/>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colors>
    <mruColors>
      <color rgb="FFCC0099"/>
      <color rgb="FFFFE1E1"/>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64"/>
  <sheetViews>
    <sheetView tabSelected="1" zoomScaleNormal="100" workbookViewId="0">
      <selection activeCell="T37" sqref="T37"/>
    </sheetView>
  </sheetViews>
  <sheetFormatPr baseColWidth="10" defaultRowHeight="15" x14ac:dyDescent="0.25"/>
  <cols>
    <col min="1" max="1" width="4" customWidth="1"/>
    <col min="5" max="5" width="5.42578125" customWidth="1"/>
    <col min="6" max="6" width="9.140625" customWidth="1"/>
    <col min="8" max="8" width="10.7109375" customWidth="1"/>
    <col min="16" max="16" width="8.42578125" customWidth="1"/>
  </cols>
  <sheetData>
    <row r="1" spans="1:17" ht="18.75" x14ac:dyDescent="0.3">
      <c r="A1" s="342" t="s">
        <v>33</v>
      </c>
      <c r="B1" s="324"/>
      <c r="C1" s="324"/>
      <c r="D1" s="324"/>
      <c r="E1" s="324"/>
      <c r="F1" s="324"/>
      <c r="G1" s="324"/>
      <c r="H1" s="324"/>
      <c r="I1" s="324"/>
      <c r="J1" s="324"/>
      <c r="K1" s="324"/>
      <c r="L1" s="324"/>
      <c r="M1" s="367" t="s">
        <v>117</v>
      </c>
      <c r="N1" s="324"/>
      <c r="O1" s="324"/>
      <c r="P1" s="324"/>
      <c r="Q1" s="324"/>
    </row>
    <row r="2" spans="1:17" x14ac:dyDescent="0.25">
      <c r="A2" s="324"/>
      <c r="B2" s="324"/>
      <c r="C2" s="324"/>
      <c r="D2" s="324"/>
      <c r="E2" s="324"/>
      <c r="F2" s="324"/>
      <c r="G2" s="324"/>
      <c r="H2" s="324"/>
      <c r="I2" s="324"/>
      <c r="J2" s="324"/>
      <c r="K2" s="324"/>
      <c r="L2" s="324"/>
      <c r="M2" s="324"/>
      <c r="N2" s="324"/>
      <c r="O2" s="324"/>
      <c r="P2" s="324"/>
      <c r="Q2" s="324"/>
    </row>
    <row r="3" spans="1:17" ht="15" customHeight="1" x14ac:dyDescent="0.25">
      <c r="A3" s="399" t="s">
        <v>118</v>
      </c>
      <c r="B3" s="399"/>
      <c r="C3" s="399"/>
      <c r="D3" s="399"/>
      <c r="E3" s="399"/>
      <c r="F3" s="399"/>
      <c r="G3" s="399"/>
      <c r="H3" s="399"/>
      <c r="I3" s="399"/>
      <c r="J3" s="399"/>
      <c r="K3" s="400"/>
      <c r="L3" s="400"/>
      <c r="M3" s="400"/>
      <c r="N3" s="324"/>
      <c r="O3" s="324"/>
      <c r="P3" s="324"/>
      <c r="Q3" s="324"/>
    </row>
    <row r="4" spans="1:17" x14ac:dyDescent="0.25">
      <c r="A4" s="399"/>
      <c r="B4" s="399"/>
      <c r="C4" s="399"/>
      <c r="D4" s="399"/>
      <c r="E4" s="399"/>
      <c r="F4" s="399"/>
      <c r="G4" s="399"/>
      <c r="H4" s="399"/>
      <c r="I4" s="399"/>
      <c r="J4" s="399"/>
      <c r="K4" s="400"/>
      <c r="L4" s="400"/>
      <c r="M4" s="400"/>
      <c r="N4" s="324"/>
      <c r="O4" s="324"/>
      <c r="P4" s="324"/>
      <c r="Q4" s="324"/>
    </row>
    <row r="5" spans="1:17" x14ac:dyDescent="0.25">
      <c r="A5" s="399"/>
      <c r="B5" s="399"/>
      <c r="C5" s="399"/>
      <c r="D5" s="399"/>
      <c r="E5" s="399"/>
      <c r="F5" s="399"/>
      <c r="G5" s="399"/>
      <c r="H5" s="399"/>
      <c r="I5" s="399"/>
      <c r="J5" s="399"/>
      <c r="K5" s="400"/>
      <c r="L5" s="400"/>
      <c r="M5" s="400"/>
      <c r="N5" s="324"/>
      <c r="O5" s="324"/>
      <c r="P5" s="324"/>
      <c r="Q5" s="324"/>
    </row>
    <row r="6" spans="1:17" x14ac:dyDescent="0.25">
      <c r="A6" s="399"/>
      <c r="B6" s="399"/>
      <c r="C6" s="399"/>
      <c r="D6" s="399"/>
      <c r="E6" s="399"/>
      <c r="F6" s="399"/>
      <c r="G6" s="399"/>
      <c r="H6" s="399"/>
      <c r="I6" s="399"/>
      <c r="J6" s="399"/>
      <c r="K6" s="400"/>
      <c r="L6" s="400"/>
      <c r="M6" s="400"/>
      <c r="N6" s="324"/>
      <c r="O6" s="324"/>
      <c r="P6" s="324"/>
      <c r="Q6" s="324"/>
    </row>
    <row r="7" spans="1:17" x14ac:dyDescent="0.25">
      <c r="A7" s="399"/>
      <c r="B7" s="399"/>
      <c r="C7" s="399"/>
      <c r="D7" s="399"/>
      <c r="E7" s="399"/>
      <c r="F7" s="399"/>
      <c r="G7" s="399"/>
      <c r="H7" s="399"/>
      <c r="I7" s="399"/>
      <c r="J7" s="399"/>
      <c r="K7" s="400"/>
      <c r="L7" s="400"/>
      <c r="M7" s="400"/>
      <c r="N7" s="324"/>
      <c r="O7" s="324"/>
      <c r="P7" s="324"/>
      <c r="Q7" s="324"/>
    </row>
    <row r="8" spans="1:17" x14ac:dyDescent="0.25">
      <c r="A8" s="399"/>
      <c r="B8" s="399"/>
      <c r="C8" s="399"/>
      <c r="D8" s="399"/>
      <c r="E8" s="399"/>
      <c r="F8" s="399"/>
      <c r="G8" s="399"/>
      <c r="H8" s="399"/>
      <c r="I8" s="399"/>
      <c r="J8" s="399"/>
      <c r="K8" s="400"/>
      <c r="L8" s="400"/>
      <c r="M8" s="400"/>
      <c r="N8" s="324"/>
      <c r="O8" s="324"/>
      <c r="P8" s="324"/>
      <c r="Q8" s="324"/>
    </row>
    <row r="9" spans="1:17" x14ac:dyDescent="0.25">
      <c r="A9" s="399"/>
      <c r="B9" s="399"/>
      <c r="C9" s="399"/>
      <c r="D9" s="399"/>
      <c r="E9" s="399"/>
      <c r="F9" s="399"/>
      <c r="G9" s="399"/>
      <c r="H9" s="399"/>
      <c r="I9" s="399"/>
      <c r="J9" s="399"/>
      <c r="K9" s="400"/>
      <c r="L9" s="400"/>
      <c r="M9" s="400"/>
      <c r="N9" s="324"/>
      <c r="O9" s="324"/>
      <c r="P9" s="324"/>
      <c r="Q9" s="324"/>
    </row>
    <row r="10" spans="1:17" x14ac:dyDescent="0.25">
      <c r="A10" s="399"/>
      <c r="B10" s="399"/>
      <c r="C10" s="399"/>
      <c r="D10" s="399"/>
      <c r="E10" s="399"/>
      <c r="F10" s="399"/>
      <c r="G10" s="399"/>
      <c r="H10" s="399"/>
      <c r="I10" s="399"/>
      <c r="J10" s="399"/>
      <c r="K10" s="400"/>
      <c r="L10" s="400"/>
      <c r="M10" s="400"/>
      <c r="N10" s="324"/>
      <c r="O10" s="324"/>
      <c r="P10" s="324"/>
      <c r="Q10" s="324"/>
    </row>
    <row r="11" spans="1:17" x14ac:dyDescent="0.25">
      <c r="A11" s="399"/>
      <c r="B11" s="399"/>
      <c r="C11" s="399"/>
      <c r="D11" s="399"/>
      <c r="E11" s="399"/>
      <c r="F11" s="399"/>
      <c r="G11" s="399"/>
      <c r="H11" s="399"/>
      <c r="I11" s="399"/>
      <c r="J11" s="399"/>
      <c r="K11" s="400"/>
      <c r="L11" s="400"/>
      <c r="M11" s="400"/>
      <c r="N11" s="324"/>
      <c r="O11" s="324"/>
      <c r="P11" s="324"/>
      <c r="Q11" s="324"/>
    </row>
    <row r="12" spans="1:17" x14ac:dyDescent="0.25">
      <c r="A12" s="399"/>
      <c r="B12" s="399"/>
      <c r="C12" s="399"/>
      <c r="D12" s="399"/>
      <c r="E12" s="399"/>
      <c r="F12" s="399"/>
      <c r="G12" s="399"/>
      <c r="H12" s="399"/>
      <c r="I12" s="399"/>
      <c r="J12" s="399"/>
      <c r="K12" s="400"/>
      <c r="L12" s="400"/>
      <c r="M12" s="400"/>
      <c r="N12" s="324"/>
      <c r="O12" s="324"/>
      <c r="P12" s="324"/>
      <c r="Q12" s="324"/>
    </row>
    <row r="13" spans="1:17" x14ac:dyDescent="0.25">
      <c r="A13" s="399"/>
      <c r="B13" s="399"/>
      <c r="C13" s="399"/>
      <c r="D13" s="399"/>
      <c r="E13" s="399"/>
      <c r="F13" s="399"/>
      <c r="G13" s="399"/>
      <c r="H13" s="399"/>
      <c r="I13" s="399"/>
      <c r="J13" s="399"/>
      <c r="K13" s="400"/>
      <c r="L13" s="400"/>
      <c r="M13" s="400"/>
      <c r="N13" s="324"/>
      <c r="O13" s="324"/>
      <c r="P13" s="324"/>
      <c r="Q13" s="324"/>
    </row>
    <row r="14" spans="1:17" x14ac:dyDescent="0.25">
      <c r="A14" s="399"/>
      <c r="B14" s="399"/>
      <c r="C14" s="399"/>
      <c r="D14" s="399"/>
      <c r="E14" s="399"/>
      <c r="F14" s="399"/>
      <c r="G14" s="399"/>
      <c r="H14" s="399"/>
      <c r="I14" s="399"/>
      <c r="J14" s="399"/>
      <c r="K14" s="400"/>
      <c r="L14" s="400"/>
      <c r="M14" s="400"/>
      <c r="N14" s="324"/>
      <c r="O14" s="324"/>
      <c r="P14" s="324"/>
      <c r="Q14" s="324"/>
    </row>
    <row r="15" spans="1:17" x14ac:dyDescent="0.25">
      <c r="A15" s="399"/>
      <c r="B15" s="399"/>
      <c r="C15" s="399"/>
      <c r="D15" s="399"/>
      <c r="E15" s="399"/>
      <c r="F15" s="399"/>
      <c r="G15" s="399"/>
      <c r="H15" s="399"/>
      <c r="I15" s="399"/>
      <c r="J15" s="399"/>
      <c r="K15" s="400"/>
      <c r="L15" s="400"/>
      <c r="M15" s="400"/>
      <c r="N15" s="324"/>
      <c r="O15" s="324"/>
      <c r="P15" s="324"/>
      <c r="Q15" s="324"/>
    </row>
    <row r="16" spans="1:17" x14ac:dyDescent="0.25">
      <c r="A16" s="399"/>
      <c r="B16" s="399"/>
      <c r="C16" s="399"/>
      <c r="D16" s="399"/>
      <c r="E16" s="399"/>
      <c r="F16" s="399"/>
      <c r="G16" s="399"/>
      <c r="H16" s="399"/>
      <c r="I16" s="399"/>
      <c r="J16" s="399"/>
      <c r="K16" s="400"/>
      <c r="L16" s="400"/>
      <c r="M16" s="400"/>
      <c r="N16" s="324"/>
      <c r="O16" s="324"/>
      <c r="P16" s="324"/>
      <c r="Q16" s="324"/>
    </row>
    <row r="17" spans="1:17" x14ac:dyDescent="0.25">
      <c r="A17" s="399"/>
      <c r="B17" s="399"/>
      <c r="C17" s="399"/>
      <c r="D17" s="399"/>
      <c r="E17" s="399"/>
      <c r="F17" s="399"/>
      <c r="G17" s="399"/>
      <c r="H17" s="399"/>
      <c r="I17" s="399"/>
      <c r="J17" s="399"/>
      <c r="K17" s="400"/>
      <c r="L17" s="400"/>
      <c r="M17" s="400"/>
      <c r="N17" s="324"/>
      <c r="O17" s="324"/>
      <c r="P17" s="324"/>
      <c r="Q17" s="324"/>
    </row>
    <row r="18" spans="1:17" x14ac:dyDescent="0.25">
      <c r="A18" s="399"/>
      <c r="B18" s="399"/>
      <c r="C18" s="399"/>
      <c r="D18" s="399"/>
      <c r="E18" s="399"/>
      <c r="F18" s="399"/>
      <c r="G18" s="399"/>
      <c r="H18" s="399"/>
      <c r="I18" s="399"/>
      <c r="J18" s="399"/>
      <c r="K18" s="400"/>
      <c r="L18" s="400"/>
      <c r="M18" s="400"/>
      <c r="N18" s="324"/>
      <c r="O18" s="324"/>
      <c r="P18" s="324"/>
      <c r="Q18" s="324"/>
    </row>
    <row r="19" spans="1:17" x14ac:dyDescent="0.25">
      <c r="A19" s="399"/>
      <c r="B19" s="399"/>
      <c r="C19" s="399"/>
      <c r="D19" s="399"/>
      <c r="E19" s="399"/>
      <c r="F19" s="399"/>
      <c r="G19" s="399"/>
      <c r="H19" s="399"/>
      <c r="I19" s="399"/>
      <c r="J19" s="399"/>
      <c r="K19" s="400"/>
      <c r="L19" s="400"/>
      <c r="M19" s="400"/>
      <c r="N19" s="324"/>
      <c r="O19" s="324"/>
      <c r="P19" s="324"/>
      <c r="Q19" s="324"/>
    </row>
    <row r="20" spans="1:17" x14ac:dyDescent="0.25">
      <c r="A20" s="399"/>
      <c r="B20" s="399"/>
      <c r="C20" s="399"/>
      <c r="D20" s="399"/>
      <c r="E20" s="399"/>
      <c r="F20" s="399"/>
      <c r="G20" s="399"/>
      <c r="H20" s="399"/>
      <c r="I20" s="399"/>
      <c r="J20" s="399"/>
      <c r="K20" s="400"/>
      <c r="L20" s="400"/>
      <c r="M20" s="400"/>
      <c r="N20" s="324"/>
      <c r="O20" s="324"/>
      <c r="P20" s="324"/>
      <c r="Q20" s="324"/>
    </row>
    <row r="21" spans="1:17" x14ac:dyDescent="0.25">
      <c r="A21" s="399"/>
      <c r="B21" s="399"/>
      <c r="C21" s="399"/>
      <c r="D21" s="399"/>
      <c r="E21" s="399"/>
      <c r="F21" s="399"/>
      <c r="G21" s="399"/>
      <c r="H21" s="399"/>
      <c r="I21" s="399"/>
      <c r="J21" s="399"/>
      <c r="K21" s="400"/>
      <c r="L21" s="400"/>
      <c r="M21" s="400"/>
      <c r="N21" s="324"/>
      <c r="O21" s="324"/>
      <c r="P21" s="324"/>
      <c r="Q21" s="324"/>
    </row>
    <row r="22" spans="1:17" x14ac:dyDescent="0.25">
      <c r="A22" s="399"/>
      <c r="B22" s="399"/>
      <c r="C22" s="399"/>
      <c r="D22" s="399"/>
      <c r="E22" s="399"/>
      <c r="F22" s="399"/>
      <c r="G22" s="399"/>
      <c r="H22" s="399"/>
      <c r="I22" s="399"/>
      <c r="J22" s="399"/>
      <c r="K22" s="400"/>
      <c r="L22" s="400"/>
      <c r="M22" s="400"/>
      <c r="N22" s="324"/>
      <c r="O22" s="324"/>
      <c r="P22" s="324"/>
      <c r="Q22" s="324"/>
    </row>
    <row r="23" spans="1:17" x14ac:dyDescent="0.25">
      <c r="A23" s="399"/>
      <c r="B23" s="399"/>
      <c r="C23" s="399"/>
      <c r="D23" s="399"/>
      <c r="E23" s="399"/>
      <c r="F23" s="399"/>
      <c r="G23" s="399"/>
      <c r="H23" s="399"/>
      <c r="I23" s="399"/>
      <c r="J23" s="399"/>
      <c r="K23" s="400"/>
      <c r="L23" s="400"/>
      <c r="M23" s="400"/>
      <c r="N23" s="324"/>
      <c r="O23" s="324"/>
      <c r="P23" s="324"/>
      <c r="Q23" s="324"/>
    </row>
    <row r="24" spans="1:17" x14ac:dyDescent="0.25">
      <c r="A24" s="399"/>
      <c r="B24" s="399"/>
      <c r="C24" s="399"/>
      <c r="D24" s="399"/>
      <c r="E24" s="399"/>
      <c r="F24" s="399"/>
      <c r="G24" s="399"/>
      <c r="H24" s="399"/>
      <c r="I24" s="399"/>
      <c r="J24" s="399"/>
      <c r="K24" s="400"/>
      <c r="L24" s="400"/>
      <c r="M24" s="400"/>
      <c r="N24" s="324"/>
      <c r="O24" s="324"/>
      <c r="P24" s="324"/>
      <c r="Q24" s="324"/>
    </row>
    <row r="25" spans="1:17" x14ac:dyDescent="0.25">
      <c r="A25" s="399"/>
      <c r="B25" s="399"/>
      <c r="C25" s="399"/>
      <c r="D25" s="399"/>
      <c r="E25" s="399"/>
      <c r="F25" s="399"/>
      <c r="G25" s="399"/>
      <c r="H25" s="399"/>
      <c r="I25" s="399"/>
      <c r="J25" s="399"/>
      <c r="K25" s="400"/>
      <c r="L25" s="400"/>
      <c r="M25" s="400"/>
      <c r="N25" s="324"/>
      <c r="O25" s="324"/>
      <c r="P25" s="324"/>
      <c r="Q25" s="324"/>
    </row>
    <row r="26" spans="1:17" x14ac:dyDescent="0.25">
      <c r="A26" s="399"/>
      <c r="B26" s="399"/>
      <c r="C26" s="399"/>
      <c r="D26" s="399"/>
      <c r="E26" s="399"/>
      <c r="F26" s="399"/>
      <c r="G26" s="399"/>
      <c r="H26" s="399"/>
      <c r="I26" s="399"/>
      <c r="J26" s="399"/>
      <c r="K26" s="400"/>
      <c r="L26" s="400"/>
      <c r="M26" s="400"/>
      <c r="N26" s="324"/>
      <c r="O26" s="324"/>
      <c r="P26" s="324"/>
      <c r="Q26" s="324"/>
    </row>
    <row r="27" spans="1:17" x14ac:dyDescent="0.25">
      <c r="A27" s="399"/>
      <c r="B27" s="399"/>
      <c r="C27" s="399"/>
      <c r="D27" s="399"/>
      <c r="E27" s="399"/>
      <c r="F27" s="399"/>
      <c r="G27" s="399"/>
      <c r="H27" s="399"/>
      <c r="I27" s="399"/>
      <c r="J27" s="399"/>
      <c r="K27" s="400"/>
      <c r="L27" s="400"/>
      <c r="M27" s="400"/>
      <c r="N27" s="324"/>
      <c r="O27" s="324"/>
      <c r="P27" s="324"/>
      <c r="Q27" s="324"/>
    </row>
    <row r="28" spans="1:17" x14ac:dyDescent="0.25">
      <c r="A28" s="399"/>
      <c r="B28" s="399"/>
      <c r="C28" s="399"/>
      <c r="D28" s="399"/>
      <c r="E28" s="399"/>
      <c r="F28" s="399"/>
      <c r="G28" s="399"/>
      <c r="H28" s="399"/>
      <c r="I28" s="399"/>
      <c r="J28" s="399"/>
      <c r="K28" s="400"/>
      <c r="L28" s="400"/>
      <c r="M28" s="400"/>
      <c r="N28" s="324"/>
      <c r="O28" s="324"/>
      <c r="P28" s="324"/>
      <c r="Q28" s="324"/>
    </row>
    <row r="29" spans="1:17" x14ac:dyDescent="0.25">
      <c r="A29" s="399"/>
      <c r="B29" s="399"/>
      <c r="C29" s="399"/>
      <c r="D29" s="399"/>
      <c r="E29" s="399"/>
      <c r="F29" s="399"/>
      <c r="G29" s="399"/>
      <c r="H29" s="399"/>
      <c r="I29" s="399"/>
      <c r="J29" s="399"/>
      <c r="K29" s="400"/>
      <c r="L29" s="400"/>
      <c r="M29" s="400"/>
      <c r="N29" s="324"/>
      <c r="O29" s="324"/>
      <c r="P29" s="324"/>
      <c r="Q29" s="324"/>
    </row>
    <row r="30" spans="1:17" x14ac:dyDescent="0.25">
      <c r="A30" s="399"/>
      <c r="B30" s="399"/>
      <c r="C30" s="399"/>
      <c r="D30" s="399"/>
      <c r="E30" s="399"/>
      <c r="F30" s="399"/>
      <c r="G30" s="399"/>
      <c r="H30" s="399"/>
      <c r="I30" s="399"/>
      <c r="J30" s="399"/>
      <c r="K30" s="400"/>
      <c r="L30" s="400"/>
      <c r="M30" s="400"/>
      <c r="N30" s="324"/>
      <c r="O30" s="324"/>
      <c r="P30" s="324"/>
      <c r="Q30" s="324"/>
    </row>
    <row r="31" spans="1:17" x14ac:dyDescent="0.25">
      <c r="A31" s="399"/>
      <c r="B31" s="399"/>
      <c r="C31" s="399"/>
      <c r="D31" s="399"/>
      <c r="E31" s="399"/>
      <c r="F31" s="399"/>
      <c r="G31" s="399"/>
      <c r="H31" s="399"/>
      <c r="I31" s="399"/>
      <c r="J31" s="399"/>
      <c r="K31" s="400"/>
      <c r="L31" s="400"/>
      <c r="M31" s="400"/>
      <c r="N31" s="324"/>
      <c r="O31" s="324"/>
      <c r="P31" s="324"/>
      <c r="Q31" s="324"/>
    </row>
    <row r="32" spans="1:17" x14ac:dyDescent="0.25">
      <c r="A32" s="400"/>
      <c r="B32" s="400"/>
      <c r="C32" s="400"/>
      <c r="D32" s="400"/>
      <c r="E32" s="400"/>
      <c r="F32" s="400"/>
      <c r="G32" s="400"/>
      <c r="H32" s="400"/>
      <c r="I32" s="400"/>
      <c r="J32" s="400"/>
      <c r="K32" s="400"/>
      <c r="L32" s="400"/>
      <c r="M32" s="400"/>
      <c r="N32" s="324"/>
      <c r="O32" s="324"/>
      <c r="P32" s="324"/>
      <c r="Q32" s="324"/>
    </row>
    <row r="33" spans="1:17" x14ac:dyDescent="0.25">
      <c r="A33" s="400"/>
      <c r="B33" s="400"/>
      <c r="C33" s="400"/>
      <c r="D33" s="400"/>
      <c r="E33" s="400"/>
      <c r="F33" s="400"/>
      <c r="G33" s="400"/>
      <c r="H33" s="400"/>
      <c r="I33" s="400"/>
      <c r="J33" s="400"/>
      <c r="K33" s="400"/>
      <c r="L33" s="400"/>
      <c r="M33" s="400"/>
      <c r="N33" s="324"/>
      <c r="O33" s="324"/>
      <c r="P33" s="324"/>
      <c r="Q33" s="324"/>
    </row>
    <row r="34" spans="1:17" x14ac:dyDescent="0.25">
      <c r="A34" s="400"/>
      <c r="B34" s="400"/>
      <c r="C34" s="400"/>
      <c r="D34" s="400"/>
      <c r="E34" s="400"/>
      <c r="F34" s="400"/>
      <c r="G34" s="400"/>
      <c r="H34" s="400"/>
      <c r="I34" s="400"/>
      <c r="J34" s="400"/>
      <c r="K34" s="400"/>
      <c r="L34" s="400"/>
      <c r="M34" s="400"/>
      <c r="N34" s="324"/>
      <c r="O34" s="324"/>
      <c r="P34" s="324"/>
      <c r="Q34" s="324"/>
    </row>
    <row r="35" spans="1:17" x14ac:dyDescent="0.25">
      <c r="A35" s="400"/>
      <c r="B35" s="400"/>
      <c r="C35" s="400"/>
      <c r="D35" s="400"/>
      <c r="E35" s="400"/>
      <c r="F35" s="400"/>
      <c r="G35" s="400"/>
      <c r="H35" s="400"/>
      <c r="I35" s="400"/>
      <c r="J35" s="400"/>
      <c r="K35" s="400"/>
      <c r="L35" s="400"/>
      <c r="M35" s="400"/>
      <c r="N35" s="324"/>
      <c r="O35" s="324"/>
      <c r="P35" s="324"/>
      <c r="Q35" s="324"/>
    </row>
    <row r="36" spans="1:17" x14ac:dyDescent="0.25">
      <c r="A36" s="400"/>
      <c r="B36" s="400"/>
      <c r="C36" s="400"/>
      <c r="D36" s="400"/>
      <c r="E36" s="400"/>
      <c r="F36" s="400"/>
      <c r="G36" s="400"/>
      <c r="H36" s="400"/>
      <c r="I36" s="400"/>
      <c r="J36" s="400"/>
      <c r="K36" s="400"/>
      <c r="L36" s="400"/>
      <c r="M36" s="400"/>
      <c r="N36" s="324"/>
      <c r="O36" s="324"/>
      <c r="P36" s="324"/>
      <c r="Q36" s="324"/>
    </row>
    <row r="37" spans="1:17" x14ac:dyDescent="0.25">
      <c r="A37" s="400"/>
      <c r="B37" s="400"/>
      <c r="C37" s="400"/>
      <c r="D37" s="400"/>
      <c r="E37" s="400"/>
      <c r="F37" s="400"/>
      <c r="G37" s="400"/>
      <c r="H37" s="400"/>
      <c r="I37" s="400"/>
      <c r="J37" s="400"/>
      <c r="K37" s="400"/>
      <c r="L37" s="400"/>
      <c r="M37" s="400"/>
      <c r="N37" s="324"/>
      <c r="O37" s="324"/>
      <c r="P37" s="324"/>
      <c r="Q37" s="324"/>
    </row>
    <row r="38" spans="1:17" x14ac:dyDescent="0.25">
      <c r="A38" s="400"/>
      <c r="B38" s="400"/>
      <c r="C38" s="400"/>
      <c r="D38" s="400"/>
      <c r="E38" s="400"/>
      <c r="F38" s="400"/>
      <c r="G38" s="400"/>
      <c r="H38" s="400"/>
      <c r="I38" s="400"/>
      <c r="J38" s="400"/>
      <c r="K38" s="400"/>
      <c r="L38" s="400"/>
      <c r="M38" s="400"/>
      <c r="N38" s="324"/>
      <c r="O38" s="324"/>
      <c r="P38" s="324"/>
      <c r="Q38" s="324"/>
    </row>
    <row r="39" spans="1:17" x14ac:dyDescent="0.25">
      <c r="A39" s="400"/>
      <c r="B39" s="400"/>
      <c r="C39" s="400"/>
      <c r="D39" s="400"/>
      <c r="E39" s="400"/>
      <c r="F39" s="400"/>
      <c r="G39" s="400"/>
      <c r="H39" s="400"/>
      <c r="I39" s="400"/>
      <c r="J39" s="400"/>
      <c r="K39" s="400"/>
      <c r="L39" s="400"/>
      <c r="M39" s="400"/>
      <c r="N39" s="324"/>
      <c r="O39" s="324"/>
      <c r="P39" s="324"/>
      <c r="Q39" s="324"/>
    </row>
    <row r="40" spans="1:17" ht="33.75" customHeight="1" x14ac:dyDescent="0.25">
      <c r="A40" s="400"/>
      <c r="B40" s="400"/>
      <c r="C40" s="400"/>
      <c r="D40" s="400"/>
      <c r="E40" s="400"/>
      <c r="F40" s="400"/>
      <c r="G40" s="400"/>
      <c r="H40" s="400"/>
      <c r="I40" s="400"/>
      <c r="J40" s="400"/>
      <c r="K40" s="400"/>
      <c r="L40" s="400"/>
      <c r="M40" s="400"/>
      <c r="N40" s="324"/>
      <c r="O40" s="324"/>
      <c r="P40" s="324"/>
      <c r="Q40" s="324"/>
    </row>
    <row r="41" spans="1:17" x14ac:dyDescent="0.25">
      <c r="A41" s="324"/>
      <c r="B41" s="324"/>
      <c r="C41" s="324"/>
      <c r="D41" s="324"/>
      <c r="E41" s="324"/>
      <c r="F41" s="324"/>
      <c r="G41" s="324"/>
      <c r="H41" s="324"/>
      <c r="I41" s="324"/>
      <c r="J41" s="324"/>
      <c r="K41" s="324"/>
      <c r="L41" s="324"/>
      <c r="M41" s="324"/>
      <c r="N41" s="324"/>
      <c r="O41" s="324"/>
      <c r="P41" s="324"/>
      <c r="Q41" s="324"/>
    </row>
    <row r="42" spans="1:17" x14ac:dyDescent="0.25">
      <c r="A42" s="343" t="s">
        <v>113</v>
      </c>
      <c r="B42" s="324"/>
      <c r="C42" s="324"/>
      <c r="D42" s="324"/>
      <c r="E42" s="324"/>
      <c r="F42" s="324"/>
      <c r="G42" s="324"/>
      <c r="H42" s="324"/>
      <c r="I42" s="324"/>
      <c r="J42" s="324"/>
      <c r="K42" s="324"/>
      <c r="L42" s="324"/>
      <c r="M42" s="324"/>
      <c r="N42" s="324"/>
      <c r="O42" s="324"/>
      <c r="P42" s="324"/>
      <c r="Q42" s="324"/>
    </row>
    <row r="43" spans="1:17" x14ac:dyDescent="0.25">
      <c r="A43" s="344"/>
      <c r="B43" s="324"/>
      <c r="C43" s="324"/>
      <c r="D43" s="324"/>
      <c r="E43" s="324"/>
      <c r="F43" s="324"/>
      <c r="G43" s="324"/>
      <c r="H43" s="324"/>
      <c r="I43" s="324"/>
      <c r="J43" s="324"/>
      <c r="K43" s="324"/>
      <c r="L43" s="324"/>
      <c r="M43" s="324"/>
      <c r="N43" s="324"/>
      <c r="O43" s="324"/>
      <c r="P43" s="324"/>
      <c r="Q43" s="324"/>
    </row>
    <row r="44" spans="1:17" x14ac:dyDescent="0.25">
      <c r="A44" s="402" t="s">
        <v>37</v>
      </c>
      <c r="B44" s="403"/>
      <c r="C44" s="403"/>
      <c r="D44" s="403"/>
      <c r="E44" s="403"/>
      <c r="F44" s="403"/>
      <c r="G44" s="403"/>
      <c r="H44" s="403"/>
      <c r="I44" s="403"/>
      <c r="J44" s="403"/>
      <c r="K44" s="331"/>
      <c r="L44" s="324"/>
      <c r="M44" s="324"/>
      <c r="N44" s="325"/>
      <c r="O44" s="324"/>
      <c r="P44" s="324"/>
      <c r="Q44" s="324"/>
    </row>
    <row r="45" spans="1:17" ht="63.75" x14ac:dyDescent="0.25">
      <c r="A45" s="345" t="s">
        <v>21</v>
      </c>
      <c r="B45" s="346" t="s">
        <v>41</v>
      </c>
      <c r="C45" s="347" t="s">
        <v>40</v>
      </c>
      <c r="D45" s="347" t="s">
        <v>115</v>
      </c>
      <c r="E45" s="347" t="s">
        <v>10</v>
      </c>
      <c r="F45" s="347" t="s">
        <v>11</v>
      </c>
      <c r="G45" s="348" t="s">
        <v>111</v>
      </c>
      <c r="H45" s="348" t="s">
        <v>8</v>
      </c>
      <c r="I45" s="349" t="s">
        <v>96</v>
      </c>
      <c r="J45" s="350" t="s">
        <v>97</v>
      </c>
      <c r="K45" s="337" t="s">
        <v>31</v>
      </c>
      <c r="L45" s="351" t="s">
        <v>32</v>
      </c>
      <c r="M45" s="352" t="s">
        <v>25</v>
      </c>
      <c r="N45" s="337" t="s">
        <v>26</v>
      </c>
      <c r="O45" s="337" t="s">
        <v>27</v>
      </c>
      <c r="P45" s="347" t="s">
        <v>22</v>
      </c>
      <c r="Q45" s="324"/>
    </row>
    <row r="46" spans="1:17" x14ac:dyDescent="0.25">
      <c r="A46" s="324"/>
      <c r="B46" s="324"/>
      <c r="C46" s="324"/>
      <c r="D46" s="324"/>
      <c r="E46" s="324"/>
      <c r="F46" s="324"/>
      <c r="G46" s="324"/>
      <c r="H46" s="324"/>
      <c r="I46" s="324"/>
      <c r="J46" s="324"/>
      <c r="K46" s="324"/>
      <c r="L46" s="324"/>
      <c r="M46" s="324"/>
      <c r="N46" s="324"/>
      <c r="O46" s="324"/>
      <c r="P46" s="324"/>
      <c r="Q46" s="324"/>
    </row>
    <row r="47" spans="1:17" ht="30" x14ac:dyDescent="0.25">
      <c r="A47" s="353">
        <v>10</v>
      </c>
      <c r="B47" s="354" t="s">
        <v>34</v>
      </c>
      <c r="C47" s="355" t="s">
        <v>38</v>
      </c>
      <c r="D47" s="355" t="s">
        <v>39</v>
      </c>
      <c r="E47" s="356" t="s">
        <v>35</v>
      </c>
      <c r="F47" s="357">
        <v>400</v>
      </c>
      <c r="G47" s="358">
        <v>43546</v>
      </c>
      <c r="H47" s="358">
        <v>43558</v>
      </c>
      <c r="I47" s="65">
        <f>9000/1.19</f>
        <v>7563.0252100840344</v>
      </c>
      <c r="J47" s="359">
        <v>0.19</v>
      </c>
      <c r="K47" s="65">
        <f>I47*1.19</f>
        <v>9000</v>
      </c>
      <c r="L47" s="65">
        <v>5500</v>
      </c>
      <c r="M47" s="360">
        <v>0</v>
      </c>
      <c r="N47" s="65">
        <f>L47-M47</f>
        <v>5500</v>
      </c>
      <c r="O47" s="361">
        <v>5500</v>
      </c>
      <c r="P47" s="362">
        <v>1</v>
      </c>
      <c r="Q47" s="324"/>
    </row>
    <row r="48" spans="1:17" ht="30" x14ac:dyDescent="0.25">
      <c r="A48" s="353">
        <v>13</v>
      </c>
      <c r="B48" s="363" t="s">
        <v>36</v>
      </c>
      <c r="C48" s="355" t="s">
        <v>38</v>
      </c>
      <c r="D48" s="355" t="s">
        <v>39</v>
      </c>
      <c r="E48" s="356" t="s">
        <v>35</v>
      </c>
      <c r="F48" s="357">
        <v>400</v>
      </c>
      <c r="G48" s="358">
        <v>43546</v>
      </c>
      <c r="H48" s="358">
        <v>43565</v>
      </c>
      <c r="I48" s="364">
        <v>0</v>
      </c>
      <c r="J48" s="365">
        <v>0.19</v>
      </c>
      <c r="K48" s="364">
        <v>0</v>
      </c>
      <c r="L48" s="364">
        <v>3500</v>
      </c>
      <c r="M48" s="360">
        <v>0</v>
      </c>
      <c r="N48" s="65">
        <v>3500</v>
      </c>
      <c r="O48" s="361">
        <v>3500</v>
      </c>
      <c r="P48" s="362">
        <v>1</v>
      </c>
      <c r="Q48" s="324"/>
    </row>
    <row r="49" spans="1:17" x14ac:dyDescent="0.25">
      <c r="A49" s="324"/>
      <c r="B49" s="324"/>
      <c r="C49" s="324"/>
      <c r="D49" s="324"/>
      <c r="E49" s="324"/>
      <c r="F49" s="324"/>
      <c r="G49" s="324"/>
      <c r="H49" s="324"/>
      <c r="I49" s="324"/>
      <c r="J49" s="324"/>
      <c r="K49" s="324"/>
      <c r="L49" s="324"/>
      <c r="M49" s="324"/>
      <c r="N49" s="324"/>
      <c r="O49" s="324"/>
      <c r="P49" s="324"/>
      <c r="Q49" s="324"/>
    </row>
    <row r="50" spans="1:17" x14ac:dyDescent="0.25">
      <c r="A50" s="401" t="s">
        <v>119</v>
      </c>
      <c r="B50" s="401"/>
      <c r="C50" s="401"/>
      <c r="D50" s="401"/>
      <c r="E50" s="401"/>
      <c r="F50" s="401"/>
      <c r="G50" s="401"/>
      <c r="H50" s="401"/>
      <c r="I50" s="401"/>
      <c r="J50" s="401"/>
      <c r="K50" s="401"/>
      <c r="L50" s="401"/>
      <c r="M50" s="401"/>
      <c r="N50" s="324"/>
      <c r="O50" s="324"/>
      <c r="P50" s="324"/>
      <c r="Q50" s="324"/>
    </row>
    <row r="51" spans="1:17" x14ac:dyDescent="0.25">
      <c r="A51" s="401"/>
      <c r="B51" s="401"/>
      <c r="C51" s="401"/>
      <c r="D51" s="401"/>
      <c r="E51" s="401"/>
      <c r="F51" s="401"/>
      <c r="G51" s="401"/>
      <c r="H51" s="401"/>
      <c r="I51" s="401"/>
      <c r="J51" s="401"/>
      <c r="K51" s="401"/>
      <c r="L51" s="401"/>
      <c r="M51" s="401"/>
      <c r="N51" s="324"/>
      <c r="O51" s="324"/>
      <c r="P51" s="324"/>
      <c r="Q51" s="324"/>
    </row>
    <row r="52" spans="1:17" x14ac:dyDescent="0.25">
      <c r="A52" s="401"/>
      <c r="B52" s="401"/>
      <c r="C52" s="401"/>
      <c r="D52" s="401"/>
      <c r="E52" s="401"/>
      <c r="F52" s="401"/>
      <c r="G52" s="401"/>
      <c r="H52" s="401"/>
      <c r="I52" s="401"/>
      <c r="J52" s="401"/>
      <c r="K52" s="401"/>
      <c r="L52" s="401"/>
      <c r="M52" s="401"/>
      <c r="N52" s="324"/>
      <c r="O52" s="324"/>
      <c r="P52" s="324"/>
      <c r="Q52" s="324"/>
    </row>
    <row r="53" spans="1:17" x14ac:dyDescent="0.25">
      <c r="A53" s="401"/>
      <c r="B53" s="401"/>
      <c r="C53" s="401"/>
      <c r="D53" s="401"/>
      <c r="E53" s="401"/>
      <c r="F53" s="401"/>
      <c r="G53" s="401"/>
      <c r="H53" s="401"/>
      <c r="I53" s="401"/>
      <c r="J53" s="401"/>
      <c r="K53" s="401"/>
      <c r="L53" s="401"/>
      <c r="M53" s="401"/>
      <c r="N53" s="324"/>
      <c r="O53" s="324"/>
      <c r="P53" s="324"/>
      <c r="Q53" s="324"/>
    </row>
    <row r="54" spans="1:17" x14ac:dyDescent="0.25">
      <c r="A54" s="401"/>
      <c r="B54" s="401"/>
      <c r="C54" s="401"/>
      <c r="D54" s="401"/>
      <c r="E54" s="401"/>
      <c r="F54" s="401"/>
      <c r="G54" s="401"/>
      <c r="H54" s="401"/>
      <c r="I54" s="401"/>
      <c r="J54" s="401"/>
      <c r="K54" s="401"/>
      <c r="L54" s="401"/>
      <c r="M54" s="401"/>
      <c r="N54" s="324"/>
      <c r="O54" s="324"/>
      <c r="P54" s="324"/>
      <c r="Q54" s="324"/>
    </row>
    <row r="55" spans="1:17" x14ac:dyDescent="0.25">
      <c r="A55" s="401"/>
      <c r="B55" s="401"/>
      <c r="C55" s="401"/>
      <c r="D55" s="401"/>
      <c r="E55" s="401"/>
      <c r="F55" s="401"/>
      <c r="G55" s="401"/>
      <c r="H55" s="401"/>
      <c r="I55" s="401"/>
      <c r="J55" s="401"/>
      <c r="K55" s="401"/>
      <c r="L55" s="401"/>
      <c r="M55" s="401"/>
      <c r="N55" s="324"/>
      <c r="O55" s="324"/>
      <c r="P55" s="324"/>
      <c r="Q55" s="324"/>
    </row>
    <row r="56" spans="1:17" x14ac:dyDescent="0.25">
      <c r="A56" s="401"/>
      <c r="B56" s="401"/>
      <c r="C56" s="401"/>
      <c r="D56" s="401"/>
      <c r="E56" s="401"/>
      <c r="F56" s="401"/>
      <c r="G56" s="401"/>
      <c r="H56" s="401"/>
      <c r="I56" s="401"/>
      <c r="J56" s="401"/>
      <c r="K56" s="401"/>
      <c r="L56" s="401"/>
      <c r="M56" s="401"/>
      <c r="N56" s="324"/>
      <c r="O56" s="324"/>
      <c r="P56" s="324"/>
      <c r="Q56" s="324"/>
    </row>
    <row r="57" spans="1:17" x14ac:dyDescent="0.25">
      <c r="A57" s="401"/>
      <c r="B57" s="401"/>
      <c r="C57" s="401"/>
      <c r="D57" s="401"/>
      <c r="E57" s="401"/>
      <c r="F57" s="401"/>
      <c r="G57" s="401"/>
      <c r="H57" s="401"/>
      <c r="I57" s="401"/>
      <c r="J57" s="401"/>
      <c r="K57" s="401"/>
      <c r="L57" s="401"/>
      <c r="M57" s="401"/>
      <c r="N57" s="324"/>
      <c r="O57" s="324"/>
      <c r="P57" s="324"/>
      <c r="Q57" s="324"/>
    </row>
    <row r="58" spans="1:17" x14ac:dyDescent="0.25">
      <c r="A58" s="401"/>
      <c r="B58" s="401"/>
      <c r="C58" s="401"/>
      <c r="D58" s="401"/>
      <c r="E58" s="401"/>
      <c r="F58" s="401"/>
      <c r="G58" s="401"/>
      <c r="H58" s="401"/>
      <c r="I58" s="401"/>
      <c r="J58" s="401"/>
      <c r="K58" s="401"/>
      <c r="L58" s="401"/>
      <c r="M58" s="401"/>
      <c r="N58" s="324"/>
      <c r="O58" s="324"/>
      <c r="P58" s="324"/>
      <c r="Q58" s="324"/>
    </row>
    <row r="59" spans="1:17" x14ac:dyDescent="0.25">
      <c r="A59" s="401"/>
      <c r="B59" s="401"/>
      <c r="C59" s="401"/>
      <c r="D59" s="401"/>
      <c r="E59" s="401"/>
      <c r="F59" s="401"/>
      <c r="G59" s="401"/>
      <c r="H59" s="401"/>
      <c r="I59" s="401"/>
      <c r="J59" s="401"/>
      <c r="K59" s="401"/>
      <c r="L59" s="401"/>
      <c r="M59" s="401"/>
      <c r="N59" s="324"/>
      <c r="O59" s="324"/>
      <c r="P59" s="324"/>
      <c r="Q59" s="324"/>
    </row>
    <row r="60" spans="1:17" x14ac:dyDescent="0.25">
      <c r="A60" s="401"/>
      <c r="B60" s="401"/>
      <c r="C60" s="401"/>
      <c r="D60" s="401"/>
      <c r="E60" s="401"/>
      <c r="F60" s="401"/>
      <c r="G60" s="401"/>
      <c r="H60" s="401"/>
      <c r="I60" s="401"/>
      <c r="J60" s="401"/>
      <c r="K60" s="401"/>
      <c r="L60" s="401"/>
      <c r="M60" s="401"/>
      <c r="N60" s="324"/>
      <c r="O60" s="324"/>
      <c r="P60" s="324"/>
      <c r="Q60" s="324"/>
    </row>
    <row r="61" spans="1:17" x14ac:dyDescent="0.25">
      <c r="A61" s="401"/>
      <c r="B61" s="401"/>
      <c r="C61" s="401"/>
      <c r="D61" s="401"/>
      <c r="E61" s="401"/>
      <c r="F61" s="401"/>
      <c r="G61" s="401"/>
      <c r="H61" s="401"/>
      <c r="I61" s="401"/>
      <c r="J61" s="401"/>
      <c r="K61" s="401"/>
      <c r="L61" s="401"/>
      <c r="M61" s="401"/>
      <c r="N61" s="324"/>
      <c r="O61" s="324"/>
      <c r="P61" s="324"/>
      <c r="Q61" s="324"/>
    </row>
    <row r="62" spans="1:17" x14ac:dyDescent="0.25">
      <c r="A62" s="401"/>
      <c r="B62" s="401"/>
      <c r="C62" s="401"/>
      <c r="D62" s="401"/>
      <c r="E62" s="401"/>
      <c r="F62" s="401"/>
      <c r="G62" s="401"/>
      <c r="H62" s="401"/>
      <c r="I62" s="401"/>
      <c r="J62" s="401"/>
      <c r="K62" s="401"/>
      <c r="L62" s="401"/>
      <c r="M62" s="401"/>
      <c r="N62" s="324"/>
      <c r="O62" s="324"/>
      <c r="P62" s="324"/>
      <c r="Q62" s="324"/>
    </row>
    <row r="63" spans="1:17" x14ac:dyDescent="0.25">
      <c r="A63" s="401"/>
      <c r="B63" s="401"/>
      <c r="C63" s="401"/>
      <c r="D63" s="401"/>
      <c r="E63" s="401"/>
      <c r="F63" s="401"/>
      <c r="G63" s="401"/>
      <c r="H63" s="401"/>
      <c r="I63" s="401"/>
      <c r="J63" s="401"/>
      <c r="K63" s="401"/>
      <c r="L63" s="401"/>
      <c r="M63" s="401"/>
      <c r="N63" s="324"/>
      <c r="O63" s="324"/>
      <c r="P63" s="324"/>
      <c r="Q63" s="324"/>
    </row>
    <row r="64" spans="1:17" x14ac:dyDescent="0.25">
      <c r="A64" s="401"/>
      <c r="B64" s="401"/>
      <c r="C64" s="401"/>
      <c r="D64" s="401"/>
      <c r="E64" s="401"/>
      <c r="F64" s="401"/>
      <c r="G64" s="401"/>
      <c r="H64" s="401"/>
      <c r="I64" s="401"/>
      <c r="J64" s="401"/>
      <c r="K64" s="401"/>
      <c r="L64" s="401"/>
      <c r="M64" s="401"/>
      <c r="N64" s="324"/>
      <c r="O64" s="324"/>
      <c r="P64" s="324"/>
      <c r="Q64" s="324"/>
    </row>
  </sheetData>
  <sheetProtection algorithmName="SHA-512" hashValue="faG/2WEfdg3jHIClHO6PodXqBB3QjJsnWLgdes+MqwpUFNz6uwTz00qtxMDhAuywSLPoSEi7JQ2Omna5eT/A3g==" saltValue="15+HjNkVaRFDK7vnK8p2cg==" spinCount="100000" sheet="1" objects="1" scenarios="1"/>
  <mergeCells count="3">
    <mergeCell ref="A3:M40"/>
    <mergeCell ref="A50:M64"/>
    <mergeCell ref="A44:J44"/>
  </mergeCells>
  <conditionalFormatting sqref="M48">
    <cfRule type="expression" dxfId="14" priority="1">
      <formula>M48&gt;0</formula>
    </cfRule>
  </conditionalFormatting>
  <conditionalFormatting sqref="M47">
    <cfRule type="expression" dxfId="13" priority="2">
      <formula>M47&gt;0</formula>
    </cfRule>
  </conditionalFormatting>
  <pageMargins left="0.7" right="0.7" top="0.78740157499999996" bottom="0.78740157499999996" header="0.3" footer="0.3"/>
  <pageSetup paperSize="9" scale="76" orientation="landscape" r:id="rId1"/>
  <headerFooter>
    <oddFooter>&amp;R&amp;9Version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44"/>
  <sheetViews>
    <sheetView zoomScaleNormal="100" workbookViewId="0">
      <selection activeCell="F7" sqref="F7"/>
    </sheetView>
  </sheetViews>
  <sheetFormatPr baseColWidth="10" defaultRowHeight="15" x14ac:dyDescent="0.25"/>
  <cols>
    <col min="1" max="1" width="5" customWidth="1"/>
    <col min="2" max="2" width="9.85546875" customWidth="1"/>
    <col min="3" max="3" width="20.7109375" customWidth="1"/>
    <col min="4" max="4" width="38.7109375" customWidth="1"/>
    <col min="5" max="5" width="38.7109375" style="68" customWidth="1"/>
    <col min="6" max="6" width="14.7109375" customWidth="1"/>
    <col min="7" max="7" width="13.85546875" customWidth="1"/>
    <col min="8" max="8" width="14.140625" customWidth="1"/>
    <col min="9" max="9" width="14.5703125" customWidth="1"/>
    <col min="10" max="10" width="12.7109375" customWidth="1"/>
    <col min="11" max="13" width="14.7109375" customWidth="1"/>
    <col min="14" max="14" width="0" hidden="1" customWidth="1"/>
    <col min="15" max="15" width="11" hidden="1" customWidth="1"/>
    <col min="16" max="16" width="23.140625" hidden="1" customWidth="1"/>
  </cols>
  <sheetData>
    <row r="1" spans="1:16" x14ac:dyDescent="0.25">
      <c r="A1" s="405" t="s">
        <v>4</v>
      </c>
      <c r="B1" s="406"/>
      <c r="C1" s="407"/>
      <c r="D1" s="43" t="s">
        <v>114</v>
      </c>
      <c r="E1" s="45"/>
      <c r="F1" s="45"/>
      <c r="G1" s="68"/>
      <c r="H1" s="2" t="s">
        <v>19</v>
      </c>
      <c r="I1" s="32">
        <v>1</v>
      </c>
      <c r="K1" s="411" t="s">
        <v>20</v>
      </c>
      <c r="L1" s="411"/>
      <c r="M1" s="14"/>
      <c r="N1" s="4"/>
    </row>
    <row r="2" spans="1:16" x14ac:dyDescent="0.25">
      <c r="A2" s="405" t="s">
        <v>15</v>
      </c>
      <c r="B2" s="406"/>
      <c r="C2" s="407"/>
      <c r="D2" s="44"/>
      <c r="E2" s="46"/>
      <c r="F2" s="68"/>
    </row>
    <row r="3" spans="1:16" x14ac:dyDescent="0.25">
      <c r="A3" s="405" t="s">
        <v>5</v>
      </c>
      <c r="B3" s="406"/>
      <c r="C3" s="407"/>
      <c r="D3" s="44"/>
      <c r="E3" s="46"/>
      <c r="F3" s="68"/>
    </row>
    <row r="4" spans="1:16" ht="21" x14ac:dyDescent="0.35">
      <c r="C4" s="1"/>
      <c r="D4" s="52"/>
      <c r="E4" s="52" t="s">
        <v>3</v>
      </c>
      <c r="F4" s="47"/>
      <c r="H4" s="408" t="s">
        <v>92</v>
      </c>
      <c r="I4" s="408"/>
      <c r="J4" s="408"/>
      <c r="K4" s="409"/>
    </row>
    <row r="5" spans="1:16" ht="21" x14ac:dyDescent="0.35">
      <c r="C5" s="1"/>
      <c r="D5" s="1"/>
      <c r="E5" s="47"/>
      <c r="F5" s="1"/>
      <c r="H5" s="408"/>
      <c r="I5" s="408"/>
      <c r="J5" s="408"/>
      <c r="K5" s="410"/>
    </row>
    <row r="6" spans="1:16" x14ac:dyDescent="0.25">
      <c r="F6" s="8"/>
      <c r="G6" s="8"/>
      <c r="N6" s="404" t="s">
        <v>29</v>
      </c>
      <c r="O6" s="404"/>
      <c r="P6" s="404"/>
    </row>
    <row r="7" spans="1:16" ht="90" x14ac:dyDescent="0.25">
      <c r="A7" s="3" t="s">
        <v>17</v>
      </c>
      <c r="B7" s="3" t="s">
        <v>108</v>
      </c>
      <c r="C7" s="3" t="s">
        <v>110</v>
      </c>
      <c r="D7" s="3" t="s">
        <v>0</v>
      </c>
      <c r="E7" s="3" t="s">
        <v>1</v>
      </c>
      <c r="F7" s="3" t="s">
        <v>2</v>
      </c>
      <c r="G7" s="233" t="s">
        <v>16</v>
      </c>
      <c r="H7" s="263" t="s">
        <v>91</v>
      </c>
      <c r="I7" s="232" t="s">
        <v>90</v>
      </c>
      <c r="J7" s="232" t="s">
        <v>109</v>
      </c>
      <c r="K7" s="233" t="s">
        <v>93</v>
      </c>
      <c r="L7" s="231" t="s">
        <v>14</v>
      </c>
      <c r="M7" s="6" t="s">
        <v>83</v>
      </c>
      <c r="N7" s="264" t="s">
        <v>94</v>
      </c>
      <c r="O7" s="118" t="s">
        <v>81</v>
      </c>
      <c r="P7" s="118" t="s">
        <v>80</v>
      </c>
    </row>
    <row r="8" spans="1:16" x14ac:dyDescent="0.25">
      <c r="A8" s="72"/>
      <c r="B8" s="72"/>
      <c r="C8" s="72"/>
      <c r="D8" s="230"/>
      <c r="E8" s="230"/>
      <c r="F8" s="11"/>
      <c r="G8" s="69"/>
      <c r="H8" s="366"/>
      <c r="I8" s="9">
        <f t="shared" ref="I8:I19" si="0">G8+H8</f>
        <v>0</v>
      </c>
      <c r="J8" s="10" t="e">
        <f t="shared" ref="J8:J19" si="1">H8/G8</f>
        <v>#DIV/0!</v>
      </c>
      <c r="K8" s="12"/>
      <c r="L8" s="12"/>
      <c r="M8" s="12"/>
      <c r="N8" s="2"/>
      <c r="O8" s="2"/>
      <c r="P8" s="2"/>
    </row>
    <row r="9" spans="1:16" x14ac:dyDescent="0.25">
      <c r="A9" s="72"/>
      <c r="B9" s="72"/>
      <c r="C9" s="72"/>
      <c r="D9" s="230"/>
      <c r="E9" s="230"/>
      <c r="F9" s="11"/>
      <c r="G9" s="69"/>
      <c r="H9" s="366"/>
      <c r="I9" s="9">
        <f t="shared" si="0"/>
        <v>0</v>
      </c>
      <c r="J9" s="10" t="e">
        <f t="shared" si="1"/>
        <v>#DIV/0!</v>
      </c>
      <c r="K9" s="12"/>
      <c r="L9" s="12"/>
      <c r="M9" s="12"/>
      <c r="N9" s="2"/>
      <c r="O9" s="2"/>
      <c r="P9" s="2"/>
    </row>
    <row r="10" spans="1:16" x14ac:dyDescent="0.25">
      <c r="A10" s="72"/>
      <c r="B10" s="72"/>
      <c r="C10" s="72"/>
      <c r="D10" s="230"/>
      <c r="E10" s="230"/>
      <c r="F10" s="11"/>
      <c r="G10" s="69"/>
      <c r="H10" s="366"/>
      <c r="I10" s="9">
        <f t="shared" si="0"/>
        <v>0</v>
      </c>
      <c r="J10" s="10" t="e">
        <f t="shared" si="1"/>
        <v>#DIV/0!</v>
      </c>
      <c r="K10" s="12"/>
      <c r="L10" s="12"/>
      <c r="M10" s="12"/>
      <c r="N10" s="2"/>
      <c r="O10" s="2"/>
      <c r="P10" s="2"/>
    </row>
    <row r="11" spans="1:16" x14ac:dyDescent="0.25">
      <c r="A11" s="72"/>
      <c r="B11" s="72"/>
      <c r="C11" s="72"/>
      <c r="D11" s="230"/>
      <c r="E11" s="230"/>
      <c r="F11" s="11"/>
      <c r="G11" s="69"/>
      <c r="H11" s="366"/>
      <c r="I11" s="9">
        <f t="shared" si="0"/>
        <v>0</v>
      </c>
      <c r="J11" s="10" t="e">
        <f t="shared" si="1"/>
        <v>#DIV/0!</v>
      </c>
      <c r="K11" s="12"/>
      <c r="L11" s="12"/>
      <c r="M11" s="12"/>
      <c r="N11" s="2"/>
      <c r="O11" s="2"/>
      <c r="P11" s="2"/>
    </row>
    <row r="12" spans="1:16" x14ac:dyDescent="0.25">
      <c r="A12" s="72"/>
      <c r="B12" s="72"/>
      <c r="C12" s="72"/>
      <c r="D12" s="230"/>
      <c r="E12" s="230"/>
      <c r="F12" s="11"/>
      <c r="G12" s="69"/>
      <c r="H12" s="366"/>
      <c r="I12" s="9">
        <f t="shared" si="0"/>
        <v>0</v>
      </c>
      <c r="J12" s="10" t="e">
        <f t="shared" si="1"/>
        <v>#DIV/0!</v>
      </c>
      <c r="K12" s="12"/>
      <c r="L12" s="12"/>
      <c r="M12" s="12"/>
      <c r="N12" s="2"/>
      <c r="O12" s="2"/>
      <c r="P12" s="2"/>
    </row>
    <row r="13" spans="1:16" x14ac:dyDescent="0.25">
      <c r="A13" s="72"/>
      <c r="B13" s="72"/>
      <c r="C13" s="72"/>
      <c r="D13" s="230"/>
      <c r="E13" s="230"/>
      <c r="F13" s="11"/>
      <c r="G13" s="69"/>
      <c r="H13" s="366"/>
      <c r="I13" s="9">
        <f t="shared" si="0"/>
        <v>0</v>
      </c>
      <c r="J13" s="10" t="e">
        <f t="shared" si="1"/>
        <v>#DIV/0!</v>
      </c>
      <c r="K13" s="12"/>
      <c r="L13" s="12"/>
      <c r="M13" s="12"/>
      <c r="N13" s="2"/>
      <c r="O13" s="2"/>
      <c r="P13" s="2"/>
    </row>
    <row r="14" spans="1:16" x14ac:dyDescent="0.25">
      <c r="A14" s="72"/>
      <c r="B14" s="72"/>
      <c r="C14" s="72"/>
      <c r="D14" s="230"/>
      <c r="E14" s="230"/>
      <c r="F14" s="11"/>
      <c r="G14" s="69"/>
      <c r="H14" s="366"/>
      <c r="I14" s="9">
        <f t="shared" si="0"/>
        <v>0</v>
      </c>
      <c r="J14" s="10" t="e">
        <f t="shared" si="1"/>
        <v>#DIV/0!</v>
      </c>
      <c r="K14" s="12"/>
      <c r="L14" s="12"/>
      <c r="M14" s="12"/>
      <c r="N14" s="2"/>
      <c r="O14" s="2"/>
      <c r="P14" s="2"/>
    </row>
    <row r="15" spans="1:16" x14ac:dyDescent="0.25">
      <c r="A15" s="72"/>
      <c r="B15" s="72"/>
      <c r="C15" s="72"/>
      <c r="D15" s="230"/>
      <c r="E15" s="230"/>
      <c r="F15" s="11"/>
      <c r="G15" s="69"/>
      <c r="H15" s="366"/>
      <c r="I15" s="9">
        <f t="shared" si="0"/>
        <v>0</v>
      </c>
      <c r="J15" s="10" t="e">
        <f t="shared" si="1"/>
        <v>#DIV/0!</v>
      </c>
      <c r="K15" s="12"/>
      <c r="L15" s="12"/>
      <c r="M15" s="12"/>
      <c r="N15" s="2"/>
      <c r="O15" s="2"/>
      <c r="P15" s="2"/>
    </row>
    <row r="16" spans="1:16" x14ac:dyDescent="0.25">
      <c r="A16" s="72"/>
      <c r="B16" s="72"/>
      <c r="C16" s="72"/>
      <c r="D16" s="230"/>
      <c r="E16" s="230"/>
      <c r="F16" s="11"/>
      <c r="G16" s="69"/>
      <c r="H16" s="366"/>
      <c r="I16" s="9">
        <f t="shared" si="0"/>
        <v>0</v>
      </c>
      <c r="J16" s="10" t="e">
        <f t="shared" si="1"/>
        <v>#DIV/0!</v>
      </c>
      <c r="K16" s="12"/>
      <c r="L16" s="12"/>
      <c r="M16" s="12"/>
      <c r="N16" s="2"/>
      <c r="O16" s="2"/>
      <c r="P16" s="2"/>
    </row>
    <row r="17" spans="1:16" x14ac:dyDescent="0.25">
      <c r="A17" s="72"/>
      <c r="B17" s="72"/>
      <c r="C17" s="72"/>
      <c r="D17" s="230"/>
      <c r="E17" s="230"/>
      <c r="F17" s="11"/>
      <c r="G17" s="69"/>
      <c r="H17" s="366"/>
      <c r="I17" s="9">
        <f t="shared" si="0"/>
        <v>0</v>
      </c>
      <c r="J17" s="10" t="e">
        <f t="shared" si="1"/>
        <v>#DIV/0!</v>
      </c>
      <c r="K17" s="12"/>
      <c r="L17" s="12"/>
      <c r="M17" s="12"/>
      <c r="N17" s="2"/>
      <c r="O17" s="2"/>
      <c r="P17" s="2"/>
    </row>
    <row r="18" spans="1:16" x14ac:dyDescent="0.25">
      <c r="A18" s="72"/>
      <c r="B18" s="72"/>
      <c r="C18" s="72"/>
      <c r="D18" s="230"/>
      <c r="E18" s="230"/>
      <c r="F18" s="11"/>
      <c r="G18" s="69"/>
      <c r="H18" s="366"/>
      <c r="I18" s="9">
        <f t="shared" si="0"/>
        <v>0</v>
      </c>
      <c r="J18" s="10" t="e">
        <f t="shared" si="1"/>
        <v>#DIV/0!</v>
      </c>
      <c r="K18" s="12"/>
      <c r="L18" s="12"/>
      <c r="M18" s="12"/>
      <c r="N18" s="2"/>
      <c r="O18" s="2"/>
      <c r="P18" s="2"/>
    </row>
    <row r="19" spans="1:16" x14ac:dyDescent="0.25">
      <c r="A19" s="72"/>
      <c r="B19" s="72"/>
      <c r="C19" s="72"/>
      <c r="D19" s="230"/>
      <c r="E19" s="230"/>
      <c r="F19" s="11"/>
      <c r="G19" s="69"/>
      <c r="H19" s="366"/>
      <c r="I19" s="9">
        <f t="shared" si="0"/>
        <v>0</v>
      </c>
      <c r="J19" s="10" t="e">
        <f t="shared" si="1"/>
        <v>#DIV/0!</v>
      </c>
      <c r="K19" s="12"/>
      <c r="L19" s="12"/>
      <c r="M19" s="12"/>
      <c r="N19" s="2"/>
      <c r="O19" s="2"/>
      <c r="P19" s="2"/>
    </row>
    <row r="20" spans="1:16" x14ac:dyDescent="0.25">
      <c r="A20" s="72"/>
      <c r="B20" s="72"/>
      <c r="C20" s="72"/>
      <c r="D20" s="230"/>
      <c r="E20" s="230"/>
      <c r="F20" s="11"/>
      <c r="G20" s="69"/>
      <c r="H20" s="366"/>
      <c r="I20" s="9">
        <f>G20+H20</f>
        <v>0</v>
      </c>
      <c r="J20" s="10" t="e">
        <f>H20/G20</f>
        <v>#DIV/0!</v>
      </c>
      <c r="K20" s="12"/>
      <c r="L20" s="12"/>
      <c r="M20" s="12"/>
      <c r="N20" s="2"/>
      <c r="O20" s="2"/>
      <c r="P20" s="2"/>
    </row>
    <row r="21" spans="1:16" x14ac:dyDescent="0.25">
      <c r="A21" s="72"/>
      <c r="B21" s="72"/>
      <c r="C21" s="72"/>
      <c r="D21" s="230"/>
      <c r="E21" s="230"/>
      <c r="F21" s="11"/>
      <c r="G21" s="69"/>
      <c r="H21" s="366"/>
      <c r="I21" s="9">
        <f t="shared" ref="I21:I42" si="2">G21+H21</f>
        <v>0</v>
      </c>
      <c r="J21" s="10" t="e">
        <f t="shared" ref="J21:J42" si="3">H21/G21</f>
        <v>#DIV/0!</v>
      </c>
      <c r="K21" s="12"/>
      <c r="L21" s="12"/>
      <c r="M21" s="12"/>
      <c r="N21" s="2"/>
      <c r="O21" s="2"/>
      <c r="P21" s="2"/>
    </row>
    <row r="22" spans="1:16" x14ac:dyDescent="0.25">
      <c r="A22" s="72"/>
      <c r="B22" s="72"/>
      <c r="C22" s="72"/>
      <c r="D22" s="230"/>
      <c r="E22" s="230"/>
      <c r="F22" s="11"/>
      <c r="G22" s="69"/>
      <c r="H22" s="366"/>
      <c r="I22" s="9">
        <f t="shared" si="2"/>
        <v>0</v>
      </c>
      <c r="J22" s="10" t="e">
        <f t="shared" si="3"/>
        <v>#DIV/0!</v>
      </c>
      <c r="K22" s="12"/>
      <c r="L22" s="12"/>
      <c r="M22" s="12"/>
      <c r="N22" s="2"/>
      <c r="O22" s="2"/>
      <c r="P22" s="2"/>
    </row>
    <row r="23" spans="1:16" x14ac:dyDescent="0.25">
      <c r="A23" s="72"/>
      <c r="B23" s="72"/>
      <c r="C23" s="72"/>
      <c r="D23" s="230"/>
      <c r="E23" s="230"/>
      <c r="F23" s="11"/>
      <c r="G23" s="69"/>
      <c r="H23" s="366"/>
      <c r="I23" s="9">
        <f t="shared" si="2"/>
        <v>0</v>
      </c>
      <c r="J23" s="10" t="e">
        <f t="shared" si="3"/>
        <v>#DIV/0!</v>
      </c>
      <c r="K23" s="12"/>
      <c r="L23" s="12"/>
      <c r="M23" s="12"/>
      <c r="N23" s="2"/>
      <c r="O23" s="2"/>
      <c r="P23" s="2"/>
    </row>
    <row r="24" spans="1:16" x14ac:dyDescent="0.25">
      <c r="A24" s="72"/>
      <c r="B24" s="72"/>
      <c r="C24" s="72"/>
      <c r="D24" s="230"/>
      <c r="E24" s="230"/>
      <c r="F24" s="11"/>
      <c r="G24" s="69"/>
      <c r="H24" s="366"/>
      <c r="I24" s="9">
        <f t="shared" si="2"/>
        <v>0</v>
      </c>
      <c r="J24" s="10" t="e">
        <f t="shared" si="3"/>
        <v>#DIV/0!</v>
      </c>
      <c r="K24" s="12"/>
      <c r="L24" s="12"/>
      <c r="M24" s="12"/>
      <c r="N24" s="2"/>
      <c r="O24" s="2"/>
      <c r="P24" s="2"/>
    </row>
    <row r="25" spans="1:16" x14ac:dyDescent="0.25">
      <c r="A25" s="72"/>
      <c r="B25" s="72"/>
      <c r="C25" s="72"/>
      <c r="D25" s="230"/>
      <c r="E25" s="230"/>
      <c r="F25" s="11"/>
      <c r="G25" s="69"/>
      <c r="H25" s="366"/>
      <c r="I25" s="9">
        <f t="shared" si="2"/>
        <v>0</v>
      </c>
      <c r="J25" s="10" t="e">
        <f t="shared" si="3"/>
        <v>#DIV/0!</v>
      </c>
      <c r="K25" s="12"/>
      <c r="L25" s="12"/>
      <c r="M25" s="12"/>
      <c r="N25" s="2"/>
      <c r="O25" s="2"/>
      <c r="P25" s="2"/>
    </row>
    <row r="26" spans="1:16" x14ac:dyDescent="0.25">
      <c r="A26" s="72"/>
      <c r="B26" s="72"/>
      <c r="C26" s="72"/>
      <c r="D26" s="230"/>
      <c r="E26" s="230"/>
      <c r="F26" s="11"/>
      <c r="G26" s="69"/>
      <c r="H26" s="366"/>
      <c r="I26" s="9">
        <f t="shared" si="2"/>
        <v>0</v>
      </c>
      <c r="J26" s="10" t="e">
        <f t="shared" si="3"/>
        <v>#DIV/0!</v>
      </c>
      <c r="K26" s="12"/>
      <c r="L26" s="12"/>
      <c r="M26" s="12"/>
      <c r="N26" s="2"/>
      <c r="O26" s="2"/>
      <c r="P26" s="2"/>
    </row>
    <row r="27" spans="1:16" x14ac:dyDescent="0.25">
      <c r="A27" s="72"/>
      <c r="B27" s="72"/>
      <c r="C27" s="72"/>
      <c r="D27" s="230"/>
      <c r="E27" s="230"/>
      <c r="F27" s="11"/>
      <c r="G27" s="69"/>
      <c r="H27" s="366"/>
      <c r="I27" s="9">
        <f t="shared" si="2"/>
        <v>0</v>
      </c>
      <c r="J27" s="10" t="e">
        <f t="shared" si="3"/>
        <v>#DIV/0!</v>
      </c>
      <c r="K27" s="12"/>
      <c r="L27" s="12"/>
      <c r="M27" s="12"/>
      <c r="N27" s="2"/>
      <c r="O27" s="2"/>
      <c r="P27" s="2"/>
    </row>
    <row r="28" spans="1:16" x14ac:dyDescent="0.25">
      <c r="A28" s="72"/>
      <c r="B28" s="72"/>
      <c r="C28" s="72"/>
      <c r="D28" s="230"/>
      <c r="E28" s="230"/>
      <c r="F28" s="11"/>
      <c r="G28" s="69"/>
      <c r="H28" s="366"/>
      <c r="I28" s="9">
        <f t="shared" si="2"/>
        <v>0</v>
      </c>
      <c r="J28" s="10" t="e">
        <f t="shared" si="3"/>
        <v>#DIV/0!</v>
      </c>
      <c r="K28" s="12"/>
      <c r="L28" s="12"/>
      <c r="M28" s="12"/>
      <c r="N28" s="2"/>
      <c r="O28" s="2"/>
      <c r="P28" s="2"/>
    </row>
    <row r="29" spans="1:16" x14ac:dyDescent="0.25">
      <c r="A29" s="13"/>
      <c r="B29" s="13"/>
      <c r="C29" s="13"/>
      <c r="D29" s="230"/>
      <c r="E29" s="230"/>
      <c r="F29" s="11"/>
      <c r="G29" s="69"/>
      <c r="H29" s="366"/>
      <c r="I29" s="9">
        <f t="shared" si="2"/>
        <v>0</v>
      </c>
      <c r="J29" s="10" t="e">
        <f t="shared" si="3"/>
        <v>#DIV/0!</v>
      </c>
      <c r="K29" s="12"/>
      <c r="L29" s="12"/>
      <c r="M29" s="12"/>
      <c r="N29" s="2"/>
      <c r="O29" s="2"/>
      <c r="P29" s="2"/>
    </row>
    <row r="30" spans="1:16" x14ac:dyDescent="0.25">
      <c r="A30" s="13"/>
      <c r="B30" s="13"/>
      <c r="C30" s="13"/>
      <c r="D30" s="230"/>
      <c r="E30" s="230"/>
      <c r="F30" s="11"/>
      <c r="G30" s="69"/>
      <c r="H30" s="366"/>
      <c r="I30" s="9">
        <f t="shared" si="2"/>
        <v>0</v>
      </c>
      <c r="J30" s="10" t="e">
        <f t="shared" si="3"/>
        <v>#DIV/0!</v>
      </c>
      <c r="K30" s="12"/>
      <c r="L30" s="12"/>
      <c r="M30" s="12"/>
      <c r="N30" s="2"/>
      <c r="O30" s="2"/>
      <c r="P30" s="2"/>
    </row>
    <row r="31" spans="1:16" x14ac:dyDescent="0.25">
      <c r="A31" s="13"/>
      <c r="B31" s="13"/>
      <c r="C31" s="13"/>
      <c r="D31" s="230"/>
      <c r="E31" s="230"/>
      <c r="F31" s="11"/>
      <c r="G31" s="69"/>
      <c r="H31" s="366"/>
      <c r="I31" s="9">
        <f t="shared" si="2"/>
        <v>0</v>
      </c>
      <c r="J31" s="10" t="e">
        <f t="shared" si="3"/>
        <v>#DIV/0!</v>
      </c>
      <c r="K31" s="12"/>
      <c r="L31" s="12"/>
      <c r="M31" s="12"/>
      <c r="N31" s="2"/>
      <c r="O31" s="2"/>
      <c r="P31" s="2"/>
    </row>
    <row r="32" spans="1:16" x14ac:dyDescent="0.25">
      <c r="A32" s="13"/>
      <c r="B32" s="13"/>
      <c r="C32" s="13"/>
      <c r="D32" s="230"/>
      <c r="E32" s="230"/>
      <c r="F32" s="11"/>
      <c r="G32" s="69"/>
      <c r="H32" s="366"/>
      <c r="I32" s="9">
        <f t="shared" si="2"/>
        <v>0</v>
      </c>
      <c r="J32" s="10" t="e">
        <f t="shared" si="3"/>
        <v>#DIV/0!</v>
      </c>
      <c r="K32" s="12"/>
      <c r="L32" s="12"/>
      <c r="M32" s="12"/>
      <c r="N32" s="2"/>
      <c r="O32" s="2"/>
      <c r="P32" s="2"/>
    </row>
    <row r="33" spans="1:16" x14ac:dyDescent="0.25">
      <c r="A33" s="13"/>
      <c r="B33" s="13"/>
      <c r="C33" s="13"/>
      <c r="D33" s="230"/>
      <c r="E33" s="230"/>
      <c r="F33" s="11"/>
      <c r="G33" s="69"/>
      <c r="H33" s="366"/>
      <c r="I33" s="9">
        <f t="shared" si="2"/>
        <v>0</v>
      </c>
      <c r="J33" s="10" t="e">
        <f t="shared" si="3"/>
        <v>#DIV/0!</v>
      </c>
      <c r="K33" s="12"/>
      <c r="L33" s="12"/>
      <c r="M33" s="12"/>
      <c r="N33" s="2"/>
      <c r="O33" s="2"/>
      <c r="P33" s="2"/>
    </row>
    <row r="34" spans="1:16" x14ac:dyDescent="0.25">
      <c r="A34" s="13"/>
      <c r="B34" s="13"/>
      <c r="C34" s="13"/>
      <c r="D34" s="230"/>
      <c r="E34" s="230"/>
      <c r="F34" s="11"/>
      <c r="G34" s="69"/>
      <c r="H34" s="366"/>
      <c r="I34" s="9">
        <f t="shared" si="2"/>
        <v>0</v>
      </c>
      <c r="J34" s="10" t="e">
        <f t="shared" si="3"/>
        <v>#DIV/0!</v>
      </c>
      <c r="K34" s="12"/>
      <c r="L34" s="12"/>
      <c r="M34" s="12"/>
      <c r="N34" s="2"/>
      <c r="O34" s="2"/>
      <c r="P34" s="2"/>
    </row>
    <row r="35" spans="1:16" x14ac:dyDescent="0.25">
      <c r="A35" s="13"/>
      <c r="B35" s="13"/>
      <c r="C35" s="13"/>
      <c r="D35" s="230"/>
      <c r="E35" s="230"/>
      <c r="F35" s="11"/>
      <c r="G35" s="69"/>
      <c r="H35" s="366"/>
      <c r="I35" s="9">
        <f t="shared" si="2"/>
        <v>0</v>
      </c>
      <c r="J35" s="10" t="e">
        <f t="shared" si="3"/>
        <v>#DIV/0!</v>
      </c>
      <c r="K35" s="12"/>
      <c r="L35" s="12"/>
      <c r="M35" s="12"/>
      <c r="N35" s="2"/>
      <c r="O35" s="2"/>
      <c r="P35" s="2"/>
    </row>
    <row r="36" spans="1:16" x14ac:dyDescent="0.25">
      <c r="A36" s="13"/>
      <c r="B36" s="13"/>
      <c r="C36" s="13"/>
      <c r="D36" s="230"/>
      <c r="E36" s="230"/>
      <c r="F36" s="11"/>
      <c r="G36" s="69"/>
      <c r="H36" s="366"/>
      <c r="I36" s="9">
        <f t="shared" si="2"/>
        <v>0</v>
      </c>
      <c r="J36" s="10" t="e">
        <f t="shared" si="3"/>
        <v>#DIV/0!</v>
      </c>
      <c r="K36" s="12"/>
      <c r="L36" s="12"/>
      <c r="M36" s="12"/>
      <c r="N36" s="2"/>
      <c r="O36" s="2"/>
      <c r="P36" s="2"/>
    </row>
    <row r="37" spans="1:16" x14ac:dyDescent="0.25">
      <c r="A37" s="13"/>
      <c r="B37" s="13"/>
      <c r="C37" s="13"/>
      <c r="D37" s="230"/>
      <c r="E37" s="230"/>
      <c r="F37" s="11"/>
      <c r="G37" s="69"/>
      <c r="H37" s="366"/>
      <c r="I37" s="9">
        <f t="shared" si="2"/>
        <v>0</v>
      </c>
      <c r="J37" s="10" t="e">
        <f t="shared" si="3"/>
        <v>#DIV/0!</v>
      </c>
      <c r="K37" s="12"/>
      <c r="L37" s="12"/>
      <c r="M37" s="12"/>
      <c r="N37" s="2"/>
      <c r="O37" s="2"/>
      <c r="P37" s="2"/>
    </row>
    <row r="38" spans="1:16" x14ac:dyDescent="0.25">
      <c r="A38" s="13"/>
      <c r="B38" s="13"/>
      <c r="C38" s="13"/>
      <c r="D38" s="230"/>
      <c r="E38" s="230"/>
      <c r="F38" s="11"/>
      <c r="G38" s="69"/>
      <c r="H38" s="366"/>
      <c r="I38" s="9">
        <f t="shared" si="2"/>
        <v>0</v>
      </c>
      <c r="J38" s="10" t="e">
        <f t="shared" si="3"/>
        <v>#DIV/0!</v>
      </c>
      <c r="K38" s="12"/>
      <c r="L38" s="12"/>
      <c r="M38" s="12"/>
      <c r="N38" s="2"/>
      <c r="O38" s="2"/>
      <c r="P38" s="2"/>
    </row>
    <row r="39" spans="1:16" x14ac:dyDescent="0.25">
      <c r="A39" s="13"/>
      <c r="B39" s="13"/>
      <c r="C39" s="13"/>
      <c r="D39" s="230"/>
      <c r="E39" s="230"/>
      <c r="F39" s="11"/>
      <c r="G39" s="69"/>
      <c r="H39" s="366"/>
      <c r="I39" s="9">
        <f t="shared" si="2"/>
        <v>0</v>
      </c>
      <c r="J39" s="10" t="e">
        <f t="shared" si="3"/>
        <v>#DIV/0!</v>
      </c>
      <c r="K39" s="12"/>
      <c r="L39" s="12"/>
      <c r="M39" s="12"/>
      <c r="N39" s="2"/>
      <c r="O39" s="2"/>
      <c r="P39" s="2"/>
    </row>
    <row r="40" spans="1:16" x14ac:dyDescent="0.25">
      <c r="A40" s="13"/>
      <c r="B40" s="13"/>
      <c r="C40" s="13"/>
      <c r="D40" s="230"/>
      <c r="E40" s="230"/>
      <c r="F40" s="11"/>
      <c r="G40" s="69"/>
      <c r="H40" s="366"/>
      <c r="I40" s="9">
        <f t="shared" si="2"/>
        <v>0</v>
      </c>
      <c r="J40" s="10" t="e">
        <f t="shared" si="3"/>
        <v>#DIV/0!</v>
      </c>
      <c r="K40" s="12"/>
      <c r="L40" s="12"/>
      <c r="M40" s="12"/>
      <c r="N40" s="2"/>
      <c r="O40" s="2"/>
      <c r="P40" s="2"/>
    </row>
    <row r="41" spans="1:16" x14ac:dyDescent="0.25">
      <c r="A41" s="13"/>
      <c r="B41" s="13"/>
      <c r="C41" s="13"/>
      <c r="D41" s="230"/>
      <c r="E41" s="230"/>
      <c r="F41" s="11"/>
      <c r="G41" s="69"/>
      <c r="H41" s="366"/>
      <c r="I41" s="9">
        <f t="shared" si="2"/>
        <v>0</v>
      </c>
      <c r="J41" s="10" t="e">
        <f t="shared" si="3"/>
        <v>#DIV/0!</v>
      </c>
      <c r="K41" s="12"/>
      <c r="L41" s="12"/>
      <c r="M41" s="12"/>
      <c r="N41" s="2"/>
      <c r="O41" s="2"/>
      <c r="P41" s="2"/>
    </row>
    <row r="42" spans="1:16" x14ac:dyDescent="0.25">
      <c r="A42" s="13"/>
      <c r="B42" s="13"/>
      <c r="C42" s="13"/>
      <c r="D42" s="230"/>
      <c r="E42" s="230"/>
      <c r="F42" s="11"/>
      <c r="G42" s="69"/>
      <c r="H42" s="366"/>
      <c r="I42" s="9">
        <f t="shared" si="2"/>
        <v>0</v>
      </c>
      <c r="J42" s="10" t="e">
        <f t="shared" si="3"/>
        <v>#DIV/0!</v>
      </c>
      <c r="K42" s="12"/>
      <c r="L42" s="12"/>
      <c r="M42" s="12"/>
      <c r="N42" s="2"/>
      <c r="O42" s="2"/>
      <c r="P42" s="2"/>
    </row>
    <row r="44" spans="1:16" x14ac:dyDescent="0.25">
      <c r="C44" s="77"/>
      <c r="E44" s="78" t="s">
        <v>61</v>
      </c>
      <c r="F44" s="78"/>
      <c r="G44" s="78">
        <f>SUBTOTAL(9,G8:G42)</f>
        <v>0</v>
      </c>
      <c r="H44" s="78">
        <f t="shared" ref="H44:M44" si="4">SUBTOTAL(9,H8:H42)</f>
        <v>0</v>
      </c>
      <c r="I44" s="78">
        <f t="shared" si="4"/>
        <v>0</v>
      </c>
      <c r="J44" s="78"/>
      <c r="K44" s="78">
        <f t="shared" si="4"/>
        <v>0</v>
      </c>
      <c r="L44" s="78">
        <f t="shared" si="4"/>
        <v>0</v>
      </c>
      <c r="M44" s="78">
        <f t="shared" si="4"/>
        <v>0</v>
      </c>
    </row>
  </sheetData>
  <sheetProtection algorithmName="SHA-512" hashValue="DI5WtzfKxN7L1b6EBD6v0k2IJ0kTcFQ05r8SKWEO9y+b1hxMbPZWw98yUpmK5DaI2ZIozSZNlXKEPEJnrefcqQ==" saltValue="6Et8copvT8HWKcX/pyAdbg==" spinCount="100000" sheet="1" autoFilter="0"/>
  <autoFilter ref="A7:M42"/>
  <mergeCells count="7">
    <mergeCell ref="N6:P6"/>
    <mergeCell ref="A1:C1"/>
    <mergeCell ref="A2:C2"/>
    <mergeCell ref="A3:C3"/>
    <mergeCell ref="H4:J5"/>
    <mergeCell ref="K4:K5"/>
    <mergeCell ref="K1:L1"/>
  </mergeCells>
  <pageMargins left="0.70866141732283472" right="0.70866141732283472" top="0.78740157480314965" bottom="0.78740157480314965" header="0.31496062992125984" footer="0.31496062992125984"/>
  <pageSetup paperSize="8" scale="84" orientation="landscape" r:id="rId1"/>
  <headerFooter>
    <oddHeader>&amp;R&amp;8Version 2.3_032021</oddHeader>
    <oddFooter>&amp;R&amp;9Version 2.3</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209"/>
  <sheetViews>
    <sheetView zoomScaleNormal="100" zoomScalePageLayoutView="90" workbookViewId="0">
      <selection activeCell="R1" sqref="R1:T1048576"/>
    </sheetView>
  </sheetViews>
  <sheetFormatPr baseColWidth="10" defaultRowHeight="15" x14ac:dyDescent="0.25"/>
  <cols>
    <col min="1" max="1" width="5.5703125" style="280" customWidth="1"/>
    <col min="2" max="2" width="11.140625" style="25" customWidth="1"/>
    <col min="3" max="3" width="9.85546875" style="49" customWidth="1"/>
    <col min="4" max="4" width="40.5703125" customWidth="1"/>
    <col min="5" max="5" width="40.7109375" customWidth="1"/>
    <col min="6" max="6" width="4" style="7" customWidth="1"/>
    <col min="7" max="7" width="6.7109375" style="7" customWidth="1"/>
    <col min="8" max="8" width="12.140625" style="4" customWidth="1"/>
    <col min="9" max="9" width="11" style="4" customWidth="1"/>
    <col min="10" max="10" width="12.5703125" style="30" customWidth="1"/>
    <col min="11" max="11" width="9.5703125" style="246" customWidth="1"/>
    <col min="12" max="12" width="12.7109375" style="61" customWidth="1"/>
    <col min="13" max="14" width="12.7109375" customWidth="1"/>
    <col min="15" max="15" width="12.7109375" style="7" customWidth="1"/>
    <col min="16" max="16" width="11.42578125" style="59" customWidth="1"/>
    <col min="17" max="17" width="6.28515625" customWidth="1"/>
    <col min="18" max="18" width="14.7109375" hidden="1" customWidth="1"/>
    <col min="19" max="19" width="12.7109375" hidden="1" customWidth="1"/>
    <col min="20" max="20" width="23" hidden="1" customWidth="1"/>
  </cols>
  <sheetData>
    <row r="1" spans="1:20" x14ac:dyDescent="0.25">
      <c r="A1" s="416" t="s">
        <v>4</v>
      </c>
      <c r="B1" s="417"/>
      <c r="C1" s="417"/>
      <c r="D1" s="48" t="str">
        <f>'1-Übersicht Vergabe'!D1</f>
        <v>81348-</v>
      </c>
      <c r="E1" s="324"/>
      <c r="F1" s="325"/>
      <c r="G1" s="418" t="s">
        <v>19</v>
      </c>
      <c r="H1" s="418"/>
      <c r="I1" s="34">
        <f>'1-Übersicht Vergabe'!I1</f>
        <v>1</v>
      </c>
      <c r="J1" s="326"/>
      <c r="K1" s="327"/>
      <c r="L1" s="418" t="s">
        <v>20</v>
      </c>
      <c r="M1" s="418"/>
      <c r="N1" s="35">
        <f>'1-Übersicht Vergabe'!M1</f>
        <v>0</v>
      </c>
      <c r="O1" s="328"/>
    </row>
    <row r="2" spans="1:20" x14ac:dyDescent="0.25">
      <c r="A2" s="416" t="s">
        <v>15</v>
      </c>
      <c r="B2" s="417"/>
      <c r="C2" s="417"/>
      <c r="D2" s="33">
        <f>'1-Übersicht Vergabe'!D2</f>
        <v>0</v>
      </c>
      <c r="E2" s="324"/>
      <c r="F2" s="325"/>
      <c r="G2" s="325"/>
      <c r="H2" s="329"/>
      <c r="I2" s="329"/>
      <c r="J2" s="326"/>
      <c r="K2" s="330"/>
      <c r="L2" s="331"/>
      <c r="M2" s="324"/>
      <c r="N2" s="324"/>
      <c r="O2" s="325"/>
    </row>
    <row r="3" spans="1:20" x14ac:dyDescent="0.25">
      <c r="A3" s="416" t="s">
        <v>5</v>
      </c>
      <c r="B3" s="417"/>
      <c r="C3" s="417"/>
      <c r="D3" s="33">
        <f>'1-Übersicht Vergabe'!D3</f>
        <v>0</v>
      </c>
      <c r="E3" s="324"/>
      <c r="F3" s="325"/>
      <c r="G3" s="325"/>
      <c r="H3" s="329"/>
      <c r="I3" s="329"/>
      <c r="J3" s="326"/>
      <c r="K3" s="330"/>
      <c r="L3" s="331"/>
      <c r="M3" s="324"/>
      <c r="N3" s="324"/>
      <c r="O3" s="325"/>
    </row>
    <row r="4" spans="1:20" ht="21" x14ac:dyDescent="0.35">
      <c r="A4" s="332"/>
      <c r="B4" s="333"/>
      <c r="C4" s="334"/>
      <c r="D4" s="335"/>
      <c r="E4" s="336" t="s">
        <v>18</v>
      </c>
      <c r="F4" s="336"/>
      <c r="G4" s="325"/>
      <c r="H4" s="329"/>
      <c r="I4" s="329"/>
      <c r="J4" s="326"/>
      <c r="K4" s="330"/>
      <c r="L4" s="331"/>
      <c r="M4" s="324"/>
      <c r="N4" s="324"/>
      <c r="O4" s="325"/>
    </row>
    <row r="5" spans="1:20" ht="15.75" customHeight="1" x14ac:dyDescent="0.35">
      <c r="A5" s="319"/>
      <c r="B5" s="320"/>
      <c r="C5" s="321"/>
      <c r="D5" s="322"/>
      <c r="E5" s="322"/>
      <c r="F5" s="323"/>
      <c r="G5" s="315"/>
      <c r="H5" s="316"/>
      <c r="I5" s="316"/>
      <c r="J5" s="227"/>
      <c r="K5" s="317"/>
      <c r="L5" s="318"/>
      <c r="M5" s="314"/>
      <c r="N5" s="314"/>
      <c r="O5" s="315"/>
    </row>
    <row r="6" spans="1:20" x14ac:dyDescent="0.25">
      <c r="B6" s="412" t="s">
        <v>37</v>
      </c>
      <c r="C6" s="413"/>
      <c r="D6" s="413"/>
      <c r="E6" s="414"/>
      <c r="O6"/>
      <c r="P6"/>
      <c r="Q6" s="7"/>
      <c r="R6" s="415" t="s">
        <v>29</v>
      </c>
      <c r="S6" s="408"/>
      <c r="T6" s="408"/>
    </row>
    <row r="7" spans="1:20" ht="102" x14ac:dyDescent="0.25">
      <c r="A7" s="19" t="s">
        <v>21</v>
      </c>
      <c r="B7" s="26" t="s">
        <v>6</v>
      </c>
      <c r="C7" s="26" t="s">
        <v>89</v>
      </c>
      <c r="D7" s="5" t="s">
        <v>9</v>
      </c>
      <c r="E7" s="5" t="s">
        <v>7</v>
      </c>
      <c r="F7" s="5" t="s">
        <v>10</v>
      </c>
      <c r="G7" s="5" t="s">
        <v>11</v>
      </c>
      <c r="H7" s="28" t="s">
        <v>111</v>
      </c>
      <c r="I7" s="28" t="s">
        <v>8</v>
      </c>
      <c r="J7" s="251" t="s">
        <v>96</v>
      </c>
      <c r="K7" s="247" t="s">
        <v>97</v>
      </c>
      <c r="L7" s="337" t="s">
        <v>31</v>
      </c>
      <c r="M7" s="6" t="s">
        <v>32</v>
      </c>
      <c r="N7" s="58" t="s">
        <v>25</v>
      </c>
      <c r="O7" s="337" t="s">
        <v>26</v>
      </c>
      <c r="P7" s="6" t="s">
        <v>83</v>
      </c>
      <c r="Q7" s="5" t="s">
        <v>22</v>
      </c>
      <c r="R7" s="63" t="s">
        <v>28</v>
      </c>
      <c r="S7" s="22" t="s">
        <v>55</v>
      </c>
      <c r="T7" s="234" t="s">
        <v>95</v>
      </c>
    </row>
    <row r="8" spans="1:20" x14ac:dyDescent="0.25">
      <c r="A8" s="339">
        <v>1</v>
      </c>
      <c r="B8" s="67"/>
      <c r="C8" s="66"/>
      <c r="D8" s="79"/>
      <c r="E8" s="79"/>
      <c r="F8" s="80"/>
      <c r="G8" s="81"/>
      <c r="H8" s="368"/>
      <c r="I8" s="82"/>
      <c r="J8" s="83"/>
      <c r="K8" s="248"/>
      <c r="L8" s="252" t="str">
        <f>IF(J8="","",J8+J8*K8)</f>
        <v/>
      </c>
      <c r="M8" s="83"/>
      <c r="N8" s="84"/>
      <c r="O8" s="252" t="str">
        <f t="shared" ref="O8:O24" si="0">IF(M8="","",M8-N8)</f>
        <v/>
      </c>
      <c r="P8" s="85"/>
      <c r="Q8" s="86"/>
      <c r="R8" s="375"/>
      <c r="S8" s="24" t="str">
        <f>IF(AND(O8="",P8=""),"",M8-R8)</f>
        <v/>
      </c>
      <c r="T8" s="371"/>
    </row>
    <row r="9" spans="1:20" x14ac:dyDescent="0.25">
      <c r="A9" s="340">
        <v>2</v>
      </c>
      <c r="B9" s="67"/>
      <c r="C9" s="66"/>
      <c r="D9" s="79"/>
      <c r="E9" s="79"/>
      <c r="F9" s="80"/>
      <c r="G9" s="81"/>
      <c r="H9" s="368"/>
      <c r="I9" s="82"/>
      <c r="J9" s="83"/>
      <c r="K9" s="248"/>
      <c r="L9" s="252" t="str">
        <f t="shared" ref="L9:L72" si="1">IF(J9="","",J9+J9*K9)</f>
        <v/>
      </c>
      <c r="M9" s="83"/>
      <c r="N9" s="84"/>
      <c r="O9" s="252" t="str">
        <f t="shared" si="0"/>
        <v/>
      </c>
      <c r="P9" s="85"/>
      <c r="Q9" s="86"/>
      <c r="R9" s="375"/>
      <c r="S9" s="24" t="str">
        <f t="shared" ref="S9:S47" si="2">IF(AND(O9="",P9=""),"",M9-R9)</f>
        <v/>
      </c>
      <c r="T9" s="372"/>
    </row>
    <row r="10" spans="1:20" x14ac:dyDescent="0.25">
      <c r="A10" s="339">
        <v>3</v>
      </c>
      <c r="B10" s="67"/>
      <c r="C10" s="66"/>
      <c r="D10" s="79"/>
      <c r="E10" s="79"/>
      <c r="F10" s="80"/>
      <c r="G10" s="81"/>
      <c r="H10" s="368"/>
      <c r="I10" s="82"/>
      <c r="J10" s="83"/>
      <c r="K10" s="248"/>
      <c r="L10" s="252" t="str">
        <f t="shared" si="1"/>
        <v/>
      </c>
      <c r="M10" s="83"/>
      <c r="N10" s="84"/>
      <c r="O10" s="252" t="str">
        <f>IF(M10="","",M10-N10)</f>
        <v/>
      </c>
      <c r="P10" s="85"/>
      <c r="Q10" s="86"/>
      <c r="R10" s="375"/>
      <c r="S10" s="24" t="str">
        <f t="shared" si="2"/>
        <v/>
      </c>
      <c r="T10" s="373"/>
    </row>
    <row r="11" spans="1:20" x14ac:dyDescent="0.25">
      <c r="A11" s="340">
        <v>4</v>
      </c>
      <c r="B11" s="67"/>
      <c r="C11" s="66"/>
      <c r="D11" s="79"/>
      <c r="E11" s="243"/>
      <c r="F11" s="80"/>
      <c r="G11" s="81"/>
      <c r="H11" s="368"/>
      <c r="I11" s="82"/>
      <c r="J11" s="83"/>
      <c r="K11" s="248"/>
      <c r="L11" s="252" t="str">
        <f t="shared" si="1"/>
        <v/>
      </c>
      <c r="M11" s="83"/>
      <c r="N11" s="84"/>
      <c r="O11" s="252" t="str">
        <f>IF(M11="","",M11-N11)</f>
        <v/>
      </c>
      <c r="P11" s="85"/>
      <c r="Q11" s="86"/>
      <c r="R11" s="375"/>
      <c r="S11" s="24" t="str">
        <f t="shared" si="2"/>
        <v/>
      </c>
      <c r="T11" s="373"/>
    </row>
    <row r="12" spans="1:20" x14ac:dyDescent="0.25">
      <c r="A12" s="339">
        <v>5</v>
      </c>
      <c r="B12" s="67"/>
      <c r="C12" s="66"/>
      <c r="D12" s="79"/>
      <c r="E12" s="79"/>
      <c r="F12" s="80"/>
      <c r="G12" s="81"/>
      <c r="H12" s="368"/>
      <c r="I12" s="82"/>
      <c r="J12" s="83"/>
      <c r="K12" s="248"/>
      <c r="L12" s="252" t="str">
        <f t="shared" si="1"/>
        <v/>
      </c>
      <c r="M12" s="83"/>
      <c r="N12" s="84"/>
      <c r="O12" s="252" t="str">
        <f t="shared" si="0"/>
        <v/>
      </c>
      <c r="P12" s="85"/>
      <c r="Q12" s="86"/>
      <c r="R12" s="375"/>
      <c r="S12" s="24" t="str">
        <f t="shared" si="2"/>
        <v/>
      </c>
      <c r="T12" s="373"/>
    </row>
    <row r="13" spans="1:20" x14ac:dyDescent="0.25">
      <c r="A13" s="340">
        <v>6</v>
      </c>
      <c r="B13" s="67"/>
      <c r="C13" s="66"/>
      <c r="D13" s="79"/>
      <c r="E13" s="79"/>
      <c r="F13" s="80"/>
      <c r="G13" s="81"/>
      <c r="H13" s="368"/>
      <c r="I13" s="82"/>
      <c r="J13" s="83"/>
      <c r="K13" s="248"/>
      <c r="L13" s="252" t="str">
        <f t="shared" si="1"/>
        <v/>
      </c>
      <c r="M13" s="83"/>
      <c r="N13" s="84"/>
      <c r="O13" s="252" t="str">
        <f t="shared" si="0"/>
        <v/>
      </c>
      <c r="P13" s="85"/>
      <c r="Q13" s="86"/>
      <c r="R13" s="375"/>
      <c r="S13" s="24" t="str">
        <f t="shared" si="2"/>
        <v/>
      </c>
      <c r="T13" s="373"/>
    </row>
    <row r="14" spans="1:20" x14ac:dyDescent="0.25">
      <c r="A14" s="339">
        <v>7</v>
      </c>
      <c r="B14" s="67"/>
      <c r="C14" s="66"/>
      <c r="D14" s="79"/>
      <c r="E14" s="79"/>
      <c r="F14" s="80"/>
      <c r="G14" s="81"/>
      <c r="H14" s="368"/>
      <c r="I14" s="82"/>
      <c r="J14" s="83"/>
      <c r="K14" s="248"/>
      <c r="L14" s="252" t="str">
        <f t="shared" si="1"/>
        <v/>
      </c>
      <c r="M14" s="83"/>
      <c r="N14" s="84"/>
      <c r="O14" s="252" t="str">
        <f t="shared" si="0"/>
        <v/>
      </c>
      <c r="P14" s="85"/>
      <c r="Q14" s="86"/>
      <c r="R14" s="375"/>
      <c r="S14" s="24" t="str">
        <f t="shared" si="2"/>
        <v/>
      </c>
      <c r="T14" s="373"/>
    </row>
    <row r="15" spans="1:20" x14ac:dyDescent="0.25">
      <c r="A15" s="340">
        <v>8</v>
      </c>
      <c r="B15" s="67"/>
      <c r="C15" s="66"/>
      <c r="D15" s="79"/>
      <c r="E15" s="79"/>
      <c r="F15" s="80"/>
      <c r="G15" s="81"/>
      <c r="H15" s="368"/>
      <c r="I15" s="82"/>
      <c r="J15" s="83"/>
      <c r="K15" s="248"/>
      <c r="L15" s="252" t="str">
        <f t="shared" si="1"/>
        <v/>
      </c>
      <c r="M15" s="83"/>
      <c r="N15" s="84"/>
      <c r="O15" s="252" t="str">
        <f t="shared" si="0"/>
        <v/>
      </c>
      <c r="P15" s="85"/>
      <c r="Q15" s="86"/>
      <c r="R15" s="375"/>
      <c r="S15" s="24" t="str">
        <f t="shared" si="2"/>
        <v/>
      </c>
      <c r="T15" s="373"/>
    </row>
    <row r="16" spans="1:20" x14ac:dyDescent="0.25">
      <c r="A16" s="339">
        <v>9</v>
      </c>
      <c r="B16" s="67"/>
      <c r="C16" s="66"/>
      <c r="D16" s="79"/>
      <c r="E16" s="79"/>
      <c r="F16" s="80"/>
      <c r="G16" s="81"/>
      <c r="H16" s="368"/>
      <c r="I16" s="82"/>
      <c r="J16" s="83"/>
      <c r="K16" s="248"/>
      <c r="L16" s="252" t="str">
        <f t="shared" si="1"/>
        <v/>
      </c>
      <c r="M16" s="83"/>
      <c r="N16" s="84"/>
      <c r="O16" s="252" t="str">
        <f t="shared" si="0"/>
        <v/>
      </c>
      <c r="P16" s="85"/>
      <c r="Q16" s="86"/>
      <c r="R16" s="375"/>
      <c r="S16" s="24" t="str">
        <f t="shared" si="2"/>
        <v/>
      </c>
      <c r="T16" s="373"/>
    </row>
    <row r="17" spans="1:20" x14ac:dyDescent="0.25">
      <c r="A17" s="340">
        <v>10</v>
      </c>
      <c r="B17" s="67"/>
      <c r="C17" s="66"/>
      <c r="D17" s="79"/>
      <c r="E17" s="79"/>
      <c r="F17" s="80"/>
      <c r="G17" s="81"/>
      <c r="H17" s="368"/>
      <c r="I17" s="82"/>
      <c r="J17" s="83"/>
      <c r="K17" s="248"/>
      <c r="L17" s="252" t="str">
        <f t="shared" si="1"/>
        <v/>
      </c>
      <c r="M17" s="83"/>
      <c r="N17" s="84"/>
      <c r="O17" s="252" t="str">
        <f t="shared" si="0"/>
        <v/>
      </c>
      <c r="P17" s="85"/>
      <c r="Q17" s="86"/>
      <c r="R17" s="375"/>
      <c r="S17" s="24" t="str">
        <f t="shared" si="2"/>
        <v/>
      </c>
      <c r="T17" s="373"/>
    </row>
    <row r="18" spans="1:20" x14ac:dyDescent="0.25">
      <c r="A18" s="339">
        <v>11</v>
      </c>
      <c r="B18" s="67"/>
      <c r="C18" s="66"/>
      <c r="D18" s="79"/>
      <c r="E18" s="79"/>
      <c r="F18" s="80"/>
      <c r="G18" s="81"/>
      <c r="H18" s="368"/>
      <c r="I18" s="82"/>
      <c r="J18" s="83"/>
      <c r="K18" s="248"/>
      <c r="L18" s="252" t="str">
        <f t="shared" si="1"/>
        <v/>
      </c>
      <c r="M18" s="83"/>
      <c r="N18" s="84"/>
      <c r="O18" s="252" t="str">
        <f t="shared" si="0"/>
        <v/>
      </c>
      <c r="P18" s="85"/>
      <c r="Q18" s="86"/>
      <c r="R18" s="375"/>
      <c r="S18" s="24" t="str">
        <f t="shared" si="2"/>
        <v/>
      </c>
      <c r="T18" s="373"/>
    </row>
    <row r="19" spans="1:20" x14ac:dyDescent="0.25">
      <c r="A19" s="340">
        <v>12</v>
      </c>
      <c r="B19" s="67"/>
      <c r="C19" s="66"/>
      <c r="D19" s="79"/>
      <c r="E19" s="79"/>
      <c r="F19" s="80"/>
      <c r="G19" s="81"/>
      <c r="H19" s="368"/>
      <c r="I19" s="82"/>
      <c r="J19" s="83"/>
      <c r="K19" s="248"/>
      <c r="L19" s="252" t="str">
        <f t="shared" si="1"/>
        <v/>
      </c>
      <c r="M19" s="83"/>
      <c r="N19" s="84"/>
      <c r="O19" s="252" t="str">
        <f t="shared" si="0"/>
        <v/>
      </c>
      <c r="P19" s="85"/>
      <c r="Q19" s="86"/>
      <c r="R19" s="375"/>
      <c r="S19" s="24" t="str">
        <f t="shared" si="2"/>
        <v/>
      </c>
      <c r="T19" s="373"/>
    </row>
    <row r="20" spans="1:20" x14ac:dyDescent="0.25">
      <c r="A20" s="339">
        <v>13</v>
      </c>
      <c r="B20" s="67"/>
      <c r="C20" s="66"/>
      <c r="D20" s="79"/>
      <c r="E20" s="79"/>
      <c r="F20" s="80"/>
      <c r="G20" s="81"/>
      <c r="H20" s="368"/>
      <c r="I20" s="82"/>
      <c r="J20" s="83"/>
      <c r="K20" s="248"/>
      <c r="L20" s="252" t="str">
        <f t="shared" si="1"/>
        <v/>
      </c>
      <c r="M20" s="83"/>
      <c r="N20" s="84"/>
      <c r="O20" s="252" t="str">
        <f t="shared" si="0"/>
        <v/>
      </c>
      <c r="P20" s="85"/>
      <c r="Q20" s="86"/>
      <c r="R20" s="375"/>
      <c r="S20" s="24" t="str">
        <f t="shared" si="2"/>
        <v/>
      </c>
      <c r="T20" s="373"/>
    </row>
    <row r="21" spans="1:20" x14ac:dyDescent="0.25">
      <c r="A21" s="340">
        <v>14</v>
      </c>
      <c r="B21" s="67"/>
      <c r="C21" s="66"/>
      <c r="D21" s="79"/>
      <c r="E21" s="79"/>
      <c r="F21" s="80"/>
      <c r="G21" s="81"/>
      <c r="H21" s="368"/>
      <c r="I21" s="82"/>
      <c r="J21" s="83"/>
      <c r="K21" s="248"/>
      <c r="L21" s="252" t="str">
        <f t="shared" si="1"/>
        <v/>
      </c>
      <c r="M21" s="83"/>
      <c r="N21" s="84"/>
      <c r="O21" s="252" t="str">
        <f t="shared" si="0"/>
        <v/>
      </c>
      <c r="P21" s="85"/>
      <c r="Q21" s="86"/>
      <c r="R21" s="375"/>
      <c r="S21" s="24" t="str">
        <f t="shared" si="2"/>
        <v/>
      </c>
      <c r="T21" s="373"/>
    </row>
    <row r="22" spans="1:20" x14ac:dyDescent="0.25">
      <c r="A22" s="339">
        <v>15</v>
      </c>
      <c r="B22" s="67"/>
      <c r="C22" s="66"/>
      <c r="D22" s="79"/>
      <c r="E22" s="79"/>
      <c r="F22" s="80"/>
      <c r="G22" s="81"/>
      <c r="H22" s="368"/>
      <c r="I22" s="82"/>
      <c r="J22" s="83"/>
      <c r="K22" s="248"/>
      <c r="L22" s="252" t="str">
        <f t="shared" si="1"/>
        <v/>
      </c>
      <c r="M22" s="83"/>
      <c r="N22" s="84"/>
      <c r="O22" s="252" t="str">
        <f t="shared" si="0"/>
        <v/>
      </c>
      <c r="P22" s="85"/>
      <c r="Q22" s="86"/>
      <c r="R22" s="375"/>
      <c r="S22" s="24" t="str">
        <f t="shared" si="2"/>
        <v/>
      </c>
      <c r="T22" s="373"/>
    </row>
    <row r="23" spans="1:20" x14ac:dyDescent="0.25">
      <c r="A23" s="340">
        <v>16</v>
      </c>
      <c r="B23" s="67"/>
      <c r="C23" s="66"/>
      <c r="D23" s="79"/>
      <c r="E23" s="79"/>
      <c r="F23" s="80"/>
      <c r="G23" s="81"/>
      <c r="H23" s="368"/>
      <c r="I23" s="82"/>
      <c r="J23" s="83"/>
      <c r="K23" s="248"/>
      <c r="L23" s="252" t="str">
        <f t="shared" si="1"/>
        <v/>
      </c>
      <c r="M23" s="83"/>
      <c r="N23" s="84"/>
      <c r="O23" s="252" t="str">
        <f t="shared" si="0"/>
        <v/>
      </c>
      <c r="P23" s="85"/>
      <c r="Q23" s="86"/>
      <c r="R23" s="375"/>
      <c r="S23" s="24" t="str">
        <f t="shared" si="2"/>
        <v/>
      </c>
      <c r="T23" s="373"/>
    </row>
    <row r="24" spans="1:20" x14ac:dyDescent="0.25">
      <c r="A24" s="339">
        <v>17</v>
      </c>
      <c r="B24" s="67"/>
      <c r="C24" s="66"/>
      <c r="D24" s="79"/>
      <c r="E24" s="79"/>
      <c r="F24" s="80"/>
      <c r="G24" s="81"/>
      <c r="H24" s="368"/>
      <c r="I24" s="82"/>
      <c r="J24" s="83"/>
      <c r="K24" s="248"/>
      <c r="L24" s="252" t="str">
        <f t="shared" si="1"/>
        <v/>
      </c>
      <c r="M24" s="83"/>
      <c r="N24" s="84"/>
      <c r="O24" s="252" t="str">
        <f t="shared" si="0"/>
        <v/>
      </c>
      <c r="P24" s="85"/>
      <c r="Q24" s="86"/>
      <c r="R24" s="375"/>
      <c r="S24" s="24" t="str">
        <f t="shared" si="2"/>
        <v/>
      </c>
      <c r="T24" s="373"/>
    </row>
    <row r="25" spans="1:20" x14ac:dyDescent="0.25">
      <c r="A25" s="340">
        <v>18</v>
      </c>
      <c r="B25" s="67"/>
      <c r="C25" s="66"/>
      <c r="D25" s="79"/>
      <c r="E25" s="79"/>
      <c r="F25" s="80"/>
      <c r="G25" s="81"/>
      <c r="H25" s="368"/>
      <c r="I25" s="82"/>
      <c r="J25" s="83"/>
      <c r="K25" s="248"/>
      <c r="L25" s="252" t="str">
        <f t="shared" si="1"/>
        <v/>
      </c>
      <c r="M25" s="83"/>
      <c r="N25" s="84"/>
      <c r="O25" s="252" t="str">
        <f>IF(M25="","",M25-N25)</f>
        <v/>
      </c>
      <c r="P25" s="85"/>
      <c r="Q25" s="86"/>
      <c r="R25" s="375"/>
      <c r="S25" s="24" t="str">
        <f t="shared" si="2"/>
        <v/>
      </c>
      <c r="T25" s="373"/>
    </row>
    <row r="26" spans="1:20" x14ac:dyDescent="0.25">
      <c r="A26" s="339">
        <v>19</v>
      </c>
      <c r="B26" s="67"/>
      <c r="C26" s="66"/>
      <c r="D26" s="79"/>
      <c r="E26" s="243"/>
      <c r="F26" s="80"/>
      <c r="G26" s="81"/>
      <c r="H26" s="368"/>
      <c r="I26" s="82"/>
      <c r="J26" s="83"/>
      <c r="K26" s="248"/>
      <c r="L26" s="252" t="str">
        <f t="shared" si="1"/>
        <v/>
      </c>
      <c r="M26" s="83"/>
      <c r="N26" s="84"/>
      <c r="O26" s="252" t="str">
        <f t="shared" ref="O26:O89" si="3">IF(M26="","",M26-N26)</f>
        <v/>
      </c>
      <c r="P26" s="85"/>
      <c r="Q26" s="86"/>
      <c r="R26" s="375"/>
      <c r="S26" s="24" t="str">
        <f t="shared" si="2"/>
        <v/>
      </c>
      <c r="T26" s="373"/>
    </row>
    <row r="27" spans="1:20" x14ac:dyDescent="0.25">
      <c r="A27" s="340">
        <v>20</v>
      </c>
      <c r="B27" s="67"/>
      <c r="C27" s="66"/>
      <c r="D27" s="79"/>
      <c r="E27" s="79"/>
      <c r="F27" s="80"/>
      <c r="G27" s="81"/>
      <c r="H27" s="368"/>
      <c r="I27" s="82"/>
      <c r="J27" s="83"/>
      <c r="K27" s="248"/>
      <c r="L27" s="252" t="str">
        <f t="shared" si="1"/>
        <v/>
      </c>
      <c r="M27" s="83"/>
      <c r="N27" s="84"/>
      <c r="O27" s="252" t="str">
        <f t="shared" si="3"/>
        <v/>
      </c>
      <c r="P27" s="85"/>
      <c r="Q27" s="86"/>
      <c r="R27" s="375"/>
      <c r="S27" s="24" t="str">
        <f t="shared" si="2"/>
        <v/>
      </c>
      <c r="T27" s="374"/>
    </row>
    <row r="28" spans="1:20" x14ac:dyDescent="0.25">
      <c r="A28" s="339">
        <v>21</v>
      </c>
      <c r="B28" s="67"/>
      <c r="C28" s="66"/>
      <c r="D28" s="79"/>
      <c r="E28" s="79"/>
      <c r="F28" s="80"/>
      <c r="G28" s="81"/>
      <c r="H28" s="368"/>
      <c r="I28" s="82"/>
      <c r="J28" s="83"/>
      <c r="K28" s="248"/>
      <c r="L28" s="252" t="str">
        <f t="shared" si="1"/>
        <v/>
      </c>
      <c r="M28" s="83"/>
      <c r="N28" s="84"/>
      <c r="O28" s="252" t="str">
        <f t="shared" si="3"/>
        <v/>
      </c>
      <c r="P28" s="85"/>
      <c r="Q28" s="86"/>
      <c r="R28" s="375"/>
      <c r="S28" s="24" t="str">
        <f t="shared" si="2"/>
        <v/>
      </c>
      <c r="T28" s="373"/>
    </row>
    <row r="29" spans="1:20" x14ac:dyDescent="0.25">
      <c r="A29" s="340">
        <v>22</v>
      </c>
      <c r="B29" s="67"/>
      <c r="C29" s="66"/>
      <c r="D29" s="79"/>
      <c r="E29" s="79"/>
      <c r="F29" s="80"/>
      <c r="G29" s="81"/>
      <c r="H29" s="368"/>
      <c r="I29" s="82"/>
      <c r="J29" s="83"/>
      <c r="K29" s="248"/>
      <c r="L29" s="252" t="str">
        <f t="shared" si="1"/>
        <v/>
      </c>
      <c r="M29" s="83"/>
      <c r="N29" s="84"/>
      <c r="O29" s="252" t="str">
        <f t="shared" si="3"/>
        <v/>
      </c>
      <c r="P29" s="85"/>
      <c r="Q29" s="86"/>
      <c r="R29" s="375"/>
      <c r="S29" s="24" t="str">
        <f t="shared" si="2"/>
        <v/>
      </c>
      <c r="T29" s="373"/>
    </row>
    <row r="30" spans="1:20" x14ac:dyDescent="0.25">
      <c r="A30" s="339">
        <v>23</v>
      </c>
      <c r="B30" s="67"/>
      <c r="C30" s="66"/>
      <c r="D30" s="79"/>
      <c r="E30" s="79"/>
      <c r="F30" s="80"/>
      <c r="G30" s="81"/>
      <c r="H30" s="368"/>
      <c r="I30" s="82"/>
      <c r="J30" s="83"/>
      <c r="K30" s="248"/>
      <c r="L30" s="252" t="str">
        <f t="shared" si="1"/>
        <v/>
      </c>
      <c r="M30" s="83"/>
      <c r="N30" s="84"/>
      <c r="O30" s="252" t="str">
        <f t="shared" si="3"/>
        <v/>
      </c>
      <c r="P30" s="85"/>
      <c r="Q30" s="86"/>
      <c r="R30" s="375"/>
      <c r="S30" s="24" t="str">
        <f t="shared" si="2"/>
        <v/>
      </c>
      <c r="T30" s="374"/>
    </row>
    <row r="31" spans="1:20" x14ac:dyDescent="0.25">
      <c r="A31" s="340">
        <v>24</v>
      </c>
      <c r="B31" s="67"/>
      <c r="C31" s="66"/>
      <c r="D31" s="79"/>
      <c r="E31" s="79"/>
      <c r="F31" s="80"/>
      <c r="G31" s="81"/>
      <c r="H31" s="368"/>
      <c r="I31" s="82"/>
      <c r="J31" s="83"/>
      <c r="K31" s="248"/>
      <c r="L31" s="252" t="str">
        <f t="shared" si="1"/>
        <v/>
      </c>
      <c r="M31" s="83"/>
      <c r="N31" s="84"/>
      <c r="O31" s="252" t="str">
        <f t="shared" si="3"/>
        <v/>
      </c>
      <c r="P31" s="85"/>
      <c r="Q31" s="86"/>
      <c r="R31" s="375"/>
      <c r="S31" s="24" t="str">
        <f t="shared" si="2"/>
        <v/>
      </c>
      <c r="T31" s="373"/>
    </row>
    <row r="32" spans="1:20" x14ac:dyDescent="0.25">
      <c r="A32" s="339">
        <v>25</v>
      </c>
      <c r="B32" s="67"/>
      <c r="C32" s="66"/>
      <c r="D32" s="79"/>
      <c r="E32" s="79"/>
      <c r="F32" s="80"/>
      <c r="G32" s="81"/>
      <c r="H32" s="368"/>
      <c r="I32" s="82"/>
      <c r="J32" s="83"/>
      <c r="K32" s="248"/>
      <c r="L32" s="252" t="str">
        <f t="shared" si="1"/>
        <v/>
      </c>
      <c r="M32" s="83"/>
      <c r="N32" s="84"/>
      <c r="O32" s="252" t="str">
        <f t="shared" si="3"/>
        <v/>
      </c>
      <c r="P32" s="85"/>
      <c r="Q32" s="86"/>
      <c r="R32" s="375"/>
      <c r="S32" s="24" t="str">
        <f t="shared" si="2"/>
        <v/>
      </c>
      <c r="T32" s="373"/>
    </row>
    <row r="33" spans="1:20" x14ac:dyDescent="0.25">
      <c r="A33" s="340">
        <v>26</v>
      </c>
      <c r="B33" s="67"/>
      <c r="C33" s="66"/>
      <c r="D33" s="79"/>
      <c r="E33" s="79"/>
      <c r="F33" s="80"/>
      <c r="G33" s="81"/>
      <c r="H33" s="368"/>
      <c r="I33" s="82"/>
      <c r="J33" s="83"/>
      <c r="K33" s="248"/>
      <c r="L33" s="252" t="str">
        <f t="shared" si="1"/>
        <v/>
      </c>
      <c r="M33" s="83"/>
      <c r="N33" s="84"/>
      <c r="O33" s="252" t="str">
        <f t="shared" si="3"/>
        <v/>
      </c>
      <c r="P33" s="85"/>
      <c r="Q33" s="86"/>
      <c r="R33" s="375"/>
      <c r="S33" s="24" t="str">
        <f t="shared" si="2"/>
        <v/>
      </c>
      <c r="T33" s="373"/>
    </row>
    <row r="34" spans="1:20" x14ac:dyDescent="0.25">
      <c r="A34" s="339">
        <v>27</v>
      </c>
      <c r="B34" s="67"/>
      <c r="C34" s="66"/>
      <c r="D34" s="79"/>
      <c r="E34" s="79"/>
      <c r="F34" s="80"/>
      <c r="G34" s="81"/>
      <c r="H34" s="368"/>
      <c r="I34" s="82"/>
      <c r="J34" s="83"/>
      <c r="K34" s="248"/>
      <c r="L34" s="252" t="str">
        <f t="shared" si="1"/>
        <v/>
      </c>
      <c r="M34" s="83"/>
      <c r="N34" s="84"/>
      <c r="O34" s="252" t="str">
        <f t="shared" si="3"/>
        <v/>
      </c>
      <c r="P34" s="85"/>
      <c r="Q34" s="86"/>
      <c r="R34" s="375"/>
      <c r="S34" s="24" t="str">
        <f t="shared" si="2"/>
        <v/>
      </c>
      <c r="T34" s="373"/>
    </row>
    <row r="35" spans="1:20" x14ac:dyDescent="0.25">
      <c r="A35" s="340">
        <v>28</v>
      </c>
      <c r="B35" s="67"/>
      <c r="C35" s="66"/>
      <c r="D35" s="79"/>
      <c r="E35" s="79"/>
      <c r="F35" s="80"/>
      <c r="G35" s="81"/>
      <c r="H35" s="368"/>
      <c r="I35" s="82"/>
      <c r="J35" s="83"/>
      <c r="K35" s="248"/>
      <c r="L35" s="252" t="str">
        <f t="shared" si="1"/>
        <v/>
      </c>
      <c r="M35" s="83"/>
      <c r="N35" s="84"/>
      <c r="O35" s="252" t="str">
        <f t="shared" si="3"/>
        <v/>
      </c>
      <c r="P35" s="85"/>
      <c r="Q35" s="86"/>
      <c r="R35" s="375"/>
      <c r="S35" s="24" t="str">
        <f t="shared" si="2"/>
        <v/>
      </c>
      <c r="T35" s="373"/>
    </row>
    <row r="36" spans="1:20" x14ac:dyDescent="0.25">
      <c r="A36" s="339">
        <v>29</v>
      </c>
      <c r="B36" s="67"/>
      <c r="C36" s="66"/>
      <c r="D36" s="79"/>
      <c r="E36" s="79"/>
      <c r="F36" s="80"/>
      <c r="G36" s="81"/>
      <c r="H36" s="368"/>
      <c r="I36" s="82"/>
      <c r="J36" s="83"/>
      <c r="K36" s="248"/>
      <c r="L36" s="252" t="str">
        <f t="shared" si="1"/>
        <v/>
      </c>
      <c r="M36" s="83"/>
      <c r="N36" s="84"/>
      <c r="O36" s="252" t="str">
        <f t="shared" si="3"/>
        <v/>
      </c>
      <c r="P36" s="85"/>
      <c r="Q36" s="86"/>
      <c r="R36" s="375"/>
      <c r="S36" s="24" t="str">
        <f t="shared" si="2"/>
        <v/>
      </c>
      <c r="T36" s="373"/>
    </row>
    <row r="37" spans="1:20" x14ac:dyDescent="0.25">
      <c r="A37" s="340">
        <v>30</v>
      </c>
      <c r="B37" s="67"/>
      <c r="C37" s="66"/>
      <c r="D37" s="79"/>
      <c r="E37" s="79"/>
      <c r="F37" s="80"/>
      <c r="G37" s="81"/>
      <c r="H37" s="368"/>
      <c r="I37" s="82"/>
      <c r="J37" s="83"/>
      <c r="K37" s="248"/>
      <c r="L37" s="252" t="str">
        <f t="shared" si="1"/>
        <v/>
      </c>
      <c r="M37" s="83"/>
      <c r="N37" s="84"/>
      <c r="O37" s="252" t="str">
        <f t="shared" si="3"/>
        <v/>
      </c>
      <c r="P37" s="85"/>
      <c r="Q37" s="86"/>
      <c r="R37" s="375"/>
      <c r="S37" s="24" t="str">
        <f t="shared" si="2"/>
        <v/>
      </c>
      <c r="T37" s="373"/>
    </row>
    <row r="38" spans="1:20" x14ac:dyDescent="0.25">
      <c r="A38" s="339">
        <v>31</v>
      </c>
      <c r="B38" s="67"/>
      <c r="C38" s="66"/>
      <c r="D38" s="79"/>
      <c r="E38" s="79"/>
      <c r="F38" s="80"/>
      <c r="G38" s="81"/>
      <c r="H38" s="368"/>
      <c r="I38" s="82"/>
      <c r="J38" s="83"/>
      <c r="K38" s="248"/>
      <c r="L38" s="252" t="str">
        <f t="shared" si="1"/>
        <v/>
      </c>
      <c r="M38" s="83"/>
      <c r="N38" s="84"/>
      <c r="O38" s="252" t="str">
        <f t="shared" si="3"/>
        <v/>
      </c>
      <c r="P38" s="85"/>
      <c r="Q38" s="86"/>
      <c r="R38" s="375"/>
      <c r="S38" s="24" t="str">
        <f t="shared" si="2"/>
        <v/>
      </c>
      <c r="T38" s="374"/>
    </row>
    <row r="39" spans="1:20" x14ac:dyDescent="0.25">
      <c r="A39" s="340">
        <v>32</v>
      </c>
      <c r="B39" s="67"/>
      <c r="C39" s="66"/>
      <c r="D39" s="79"/>
      <c r="E39" s="243"/>
      <c r="F39" s="80"/>
      <c r="G39" s="81"/>
      <c r="H39" s="368"/>
      <c r="I39" s="82"/>
      <c r="J39" s="83"/>
      <c r="K39" s="248"/>
      <c r="L39" s="252" t="str">
        <f t="shared" si="1"/>
        <v/>
      </c>
      <c r="M39" s="83"/>
      <c r="N39" s="84"/>
      <c r="O39" s="252" t="str">
        <f t="shared" si="3"/>
        <v/>
      </c>
      <c r="P39" s="85"/>
      <c r="Q39" s="86"/>
      <c r="R39" s="375"/>
      <c r="S39" s="24" t="str">
        <f t="shared" si="2"/>
        <v/>
      </c>
      <c r="T39" s="373"/>
    </row>
    <row r="40" spans="1:20" x14ac:dyDescent="0.25">
      <c r="A40" s="339">
        <v>33</v>
      </c>
      <c r="B40" s="67"/>
      <c r="C40" s="66"/>
      <c r="D40" s="79"/>
      <c r="E40" s="79"/>
      <c r="F40" s="80"/>
      <c r="G40" s="81"/>
      <c r="H40" s="368"/>
      <c r="I40" s="82"/>
      <c r="J40" s="83"/>
      <c r="K40" s="248"/>
      <c r="L40" s="252" t="str">
        <f t="shared" si="1"/>
        <v/>
      </c>
      <c r="M40" s="83"/>
      <c r="N40" s="84"/>
      <c r="O40" s="252" t="str">
        <f t="shared" si="3"/>
        <v/>
      </c>
      <c r="P40" s="85"/>
      <c r="Q40" s="86"/>
      <c r="R40" s="375"/>
      <c r="S40" s="24" t="str">
        <f t="shared" si="2"/>
        <v/>
      </c>
      <c r="T40" s="373"/>
    </row>
    <row r="41" spans="1:20" x14ac:dyDescent="0.25">
      <c r="A41" s="340">
        <v>34</v>
      </c>
      <c r="B41" s="67"/>
      <c r="C41" s="66"/>
      <c r="D41" s="79"/>
      <c r="E41" s="79"/>
      <c r="F41" s="80"/>
      <c r="G41" s="81"/>
      <c r="H41" s="368"/>
      <c r="I41" s="82"/>
      <c r="J41" s="83"/>
      <c r="K41" s="248"/>
      <c r="L41" s="252" t="str">
        <f t="shared" si="1"/>
        <v/>
      </c>
      <c r="M41" s="83"/>
      <c r="N41" s="84"/>
      <c r="O41" s="252" t="str">
        <f t="shared" si="3"/>
        <v/>
      </c>
      <c r="P41" s="85"/>
      <c r="Q41" s="86"/>
      <c r="R41" s="375"/>
      <c r="S41" s="24" t="str">
        <f t="shared" si="2"/>
        <v/>
      </c>
      <c r="T41" s="373"/>
    </row>
    <row r="42" spans="1:20" x14ac:dyDescent="0.25">
      <c r="A42" s="339">
        <v>35</v>
      </c>
      <c r="B42" s="67"/>
      <c r="C42" s="66"/>
      <c r="D42" s="79"/>
      <c r="E42" s="79"/>
      <c r="F42" s="80"/>
      <c r="G42" s="81"/>
      <c r="H42" s="368"/>
      <c r="I42" s="82"/>
      <c r="J42" s="83"/>
      <c r="K42" s="248"/>
      <c r="L42" s="252" t="str">
        <f t="shared" si="1"/>
        <v/>
      </c>
      <c r="M42" s="83"/>
      <c r="N42" s="84"/>
      <c r="O42" s="252" t="str">
        <f t="shared" si="3"/>
        <v/>
      </c>
      <c r="P42" s="85"/>
      <c r="Q42" s="86"/>
      <c r="R42" s="375"/>
      <c r="S42" s="24" t="str">
        <f t="shared" si="2"/>
        <v/>
      </c>
      <c r="T42" s="373"/>
    </row>
    <row r="43" spans="1:20" x14ac:dyDescent="0.25">
      <c r="A43" s="340">
        <v>36</v>
      </c>
      <c r="B43" s="67"/>
      <c r="C43" s="66"/>
      <c r="D43" s="79"/>
      <c r="E43" s="79"/>
      <c r="F43" s="80"/>
      <c r="G43" s="81"/>
      <c r="H43" s="368"/>
      <c r="I43" s="82"/>
      <c r="J43" s="83"/>
      <c r="K43" s="248"/>
      <c r="L43" s="252" t="str">
        <f t="shared" si="1"/>
        <v/>
      </c>
      <c r="M43" s="83"/>
      <c r="N43" s="84"/>
      <c r="O43" s="252" t="str">
        <f t="shared" si="3"/>
        <v/>
      </c>
      <c r="P43" s="85"/>
      <c r="Q43" s="86"/>
      <c r="R43" s="375"/>
      <c r="S43" s="24" t="str">
        <f t="shared" si="2"/>
        <v/>
      </c>
      <c r="T43" s="373"/>
    </row>
    <row r="44" spans="1:20" x14ac:dyDescent="0.25">
      <c r="A44" s="339">
        <v>37</v>
      </c>
      <c r="B44" s="67"/>
      <c r="C44" s="66"/>
      <c r="D44" s="79"/>
      <c r="E44" s="79"/>
      <c r="F44" s="80"/>
      <c r="G44" s="81"/>
      <c r="H44" s="368"/>
      <c r="I44" s="82"/>
      <c r="J44" s="83"/>
      <c r="K44" s="248"/>
      <c r="L44" s="252" t="str">
        <f t="shared" si="1"/>
        <v/>
      </c>
      <c r="M44" s="83"/>
      <c r="N44" s="84"/>
      <c r="O44" s="252" t="str">
        <f t="shared" si="3"/>
        <v/>
      </c>
      <c r="P44" s="85"/>
      <c r="Q44" s="86"/>
      <c r="R44" s="375"/>
      <c r="S44" s="24" t="str">
        <f t="shared" si="2"/>
        <v/>
      </c>
      <c r="T44" s="373"/>
    </row>
    <row r="45" spans="1:20" x14ac:dyDescent="0.25">
      <c r="A45" s="340">
        <v>38</v>
      </c>
      <c r="B45" s="67"/>
      <c r="C45" s="66"/>
      <c r="D45" s="79"/>
      <c r="E45" s="79"/>
      <c r="F45" s="80"/>
      <c r="G45" s="81"/>
      <c r="H45" s="368"/>
      <c r="I45" s="82"/>
      <c r="J45" s="83"/>
      <c r="K45" s="248"/>
      <c r="L45" s="252" t="str">
        <f t="shared" si="1"/>
        <v/>
      </c>
      <c r="M45" s="83"/>
      <c r="N45" s="84"/>
      <c r="O45" s="252" t="str">
        <f t="shared" si="3"/>
        <v/>
      </c>
      <c r="P45" s="85"/>
      <c r="Q45" s="86"/>
      <c r="R45" s="375"/>
      <c r="S45" s="24" t="str">
        <f t="shared" si="2"/>
        <v/>
      </c>
      <c r="T45" s="373"/>
    </row>
    <row r="46" spans="1:20" x14ac:dyDescent="0.25">
      <c r="A46" s="339">
        <v>39</v>
      </c>
      <c r="B46" s="67"/>
      <c r="C46" s="66"/>
      <c r="D46" s="79"/>
      <c r="E46" s="79"/>
      <c r="F46" s="80"/>
      <c r="G46" s="81"/>
      <c r="H46" s="368"/>
      <c r="I46" s="82"/>
      <c r="J46" s="83"/>
      <c r="K46" s="248"/>
      <c r="L46" s="252" t="str">
        <f t="shared" si="1"/>
        <v/>
      </c>
      <c r="M46" s="83"/>
      <c r="N46" s="84"/>
      <c r="O46" s="252" t="str">
        <f t="shared" si="3"/>
        <v/>
      </c>
      <c r="P46" s="85"/>
      <c r="Q46" s="86"/>
      <c r="R46" s="375"/>
      <c r="S46" s="24" t="str">
        <f t="shared" si="2"/>
        <v/>
      </c>
      <c r="T46" s="374"/>
    </row>
    <row r="47" spans="1:20" x14ac:dyDescent="0.25">
      <c r="A47" s="340">
        <v>40</v>
      </c>
      <c r="B47" s="67"/>
      <c r="C47" s="66"/>
      <c r="D47" s="79"/>
      <c r="E47" s="79"/>
      <c r="F47" s="80"/>
      <c r="G47" s="81"/>
      <c r="H47" s="368"/>
      <c r="I47" s="82"/>
      <c r="J47" s="83"/>
      <c r="K47" s="248"/>
      <c r="L47" s="252" t="str">
        <f t="shared" si="1"/>
        <v/>
      </c>
      <c r="M47" s="83"/>
      <c r="N47" s="84"/>
      <c r="O47" s="252" t="str">
        <f t="shared" si="3"/>
        <v/>
      </c>
      <c r="P47" s="85"/>
      <c r="Q47" s="86"/>
      <c r="R47" s="375"/>
      <c r="S47" s="24" t="str">
        <f t="shared" si="2"/>
        <v/>
      </c>
      <c r="T47" s="373"/>
    </row>
    <row r="48" spans="1:20" x14ac:dyDescent="0.25">
      <c r="A48" s="341">
        <v>41</v>
      </c>
      <c r="B48" s="74"/>
      <c r="C48" s="75"/>
      <c r="D48" s="243"/>
      <c r="E48" s="243"/>
      <c r="F48" s="235"/>
      <c r="G48" s="236"/>
      <c r="H48" s="369"/>
      <c r="I48" s="237"/>
      <c r="J48" s="83"/>
      <c r="K48" s="250"/>
      <c r="L48" s="252" t="str">
        <f t="shared" si="1"/>
        <v/>
      </c>
      <c r="M48" s="83"/>
      <c r="N48" s="84"/>
      <c r="O48" s="252" t="str">
        <f t="shared" si="3"/>
        <v/>
      </c>
      <c r="P48" s="85"/>
      <c r="Q48" s="376"/>
      <c r="R48" s="375"/>
      <c r="S48" s="24" t="str">
        <f>IF(AND(O48="",P48=""),"",M48-R48)</f>
        <v/>
      </c>
      <c r="T48" s="377"/>
    </row>
    <row r="49" spans="1:20" x14ac:dyDescent="0.25">
      <c r="A49" s="340">
        <v>42</v>
      </c>
      <c r="B49" s="74"/>
      <c r="C49" s="75"/>
      <c r="D49" s="243"/>
      <c r="E49" s="243"/>
      <c r="F49" s="80"/>
      <c r="G49" s="81"/>
      <c r="H49" s="368"/>
      <c r="I49" s="82"/>
      <c r="J49" s="83"/>
      <c r="K49" s="248"/>
      <c r="L49" s="252" t="str">
        <f t="shared" si="1"/>
        <v/>
      </c>
      <c r="M49" s="83"/>
      <c r="N49" s="76"/>
      <c r="O49" s="252" t="str">
        <f t="shared" si="3"/>
        <v/>
      </c>
      <c r="P49" s="85"/>
      <c r="Q49" s="86"/>
      <c r="R49" s="375"/>
      <c r="S49" s="24" t="str">
        <f t="shared" ref="S49:S86" si="4">IF(AND(O49="",P49=""),"",M49-R49)</f>
        <v/>
      </c>
      <c r="T49" s="374"/>
    </row>
    <row r="50" spans="1:20" x14ac:dyDescent="0.25">
      <c r="A50" s="339">
        <v>43</v>
      </c>
      <c r="B50" s="74"/>
      <c r="C50" s="75"/>
      <c r="D50" s="243"/>
      <c r="E50" s="243"/>
      <c r="F50" s="80"/>
      <c r="G50" s="81"/>
      <c r="H50" s="368"/>
      <c r="I50" s="82"/>
      <c r="J50" s="83"/>
      <c r="K50" s="248"/>
      <c r="L50" s="252" t="str">
        <f t="shared" si="1"/>
        <v/>
      </c>
      <c r="M50" s="83"/>
      <c r="N50" s="76"/>
      <c r="O50" s="252" t="str">
        <f t="shared" si="3"/>
        <v/>
      </c>
      <c r="P50" s="85"/>
      <c r="Q50" s="86"/>
      <c r="R50" s="375"/>
      <c r="S50" s="24" t="str">
        <f t="shared" si="4"/>
        <v/>
      </c>
      <c r="T50" s="373"/>
    </row>
    <row r="51" spans="1:20" x14ac:dyDescent="0.25">
      <c r="A51" s="340">
        <v>44</v>
      </c>
      <c r="B51" s="74"/>
      <c r="C51" s="75"/>
      <c r="D51" s="243"/>
      <c r="E51" s="243"/>
      <c r="F51" s="80"/>
      <c r="G51" s="81"/>
      <c r="H51" s="368"/>
      <c r="I51" s="82"/>
      <c r="J51" s="83"/>
      <c r="K51" s="248"/>
      <c r="L51" s="252" t="str">
        <f t="shared" si="1"/>
        <v/>
      </c>
      <c r="M51" s="83"/>
      <c r="N51" s="76"/>
      <c r="O51" s="252" t="str">
        <f t="shared" si="3"/>
        <v/>
      </c>
      <c r="P51" s="85"/>
      <c r="Q51" s="86"/>
      <c r="R51" s="375"/>
      <c r="S51" s="24" t="str">
        <f t="shared" si="4"/>
        <v/>
      </c>
      <c r="T51" s="373"/>
    </row>
    <row r="52" spans="1:20" x14ac:dyDescent="0.25">
      <c r="A52" s="339">
        <v>45</v>
      </c>
      <c r="B52" s="74"/>
      <c r="C52" s="75"/>
      <c r="D52" s="243"/>
      <c r="E52" s="243"/>
      <c r="F52" s="80"/>
      <c r="G52" s="81"/>
      <c r="H52" s="368"/>
      <c r="I52" s="82"/>
      <c r="J52" s="83"/>
      <c r="K52" s="248"/>
      <c r="L52" s="252" t="str">
        <f t="shared" si="1"/>
        <v/>
      </c>
      <c r="M52" s="83"/>
      <c r="N52" s="76"/>
      <c r="O52" s="252" t="str">
        <f t="shared" si="3"/>
        <v/>
      </c>
      <c r="P52" s="85"/>
      <c r="Q52" s="86"/>
      <c r="R52" s="375"/>
      <c r="S52" s="24" t="str">
        <f t="shared" si="4"/>
        <v/>
      </c>
      <c r="T52" s="373"/>
    </row>
    <row r="53" spans="1:20" x14ac:dyDescent="0.25">
      <c r="A53" s="340">
        <v>46</v>
      </c>
      <c r="B53" s="74"/>
      <c r="C53" s="75"/>
      <c r="D53" s="243"/>
      <c r="E53" s="243"/>
      <c r="F53" s="80"/>
      <c r="G53" s="81"/>
      <c r="H53" s="368"/>
      <c r="I53" s="82"/>
      <c r="J53" s="83"/>
      <c r="K53" s="248"/>
      <c r="L53" s="252" t="str">
        <f t="shared" si="1"/>
        <v/>
      </c>
      <c r="M53" s="83"/>
      <c r="N53" s="76"/>
      <c r="O53" s="252" t="str">
        <f t="shared" si="3"/>
        <v/>
      </c>
      <c r="P53" s="85"/>
      <c r="Q53" s="86"/>
      <c r="R53" s="375"/>
      <c r="S53" s="24" t="str">
        <f t="shared" si="4"/>
        <v/>
      </c>
      <c r="T53" s="373"/>
    </row>
    <row r="54" spans="1:20" x14ac:dyDescent="0.25">
      <c r="A54" s="339">
        <v>47</v>
      </c>
      <c r="B54" s="74"/>
      <c r="C54" s="75"/>
      <c r="D54" s="243"/>
      <c r="E54" s="243"/>
      <c r="F54" s="80"/>
      <c r="G54" s="81"/>
      <c r="H54" s="368"/>
      <c r="I54" s="82"/>
      <c r="J54" s="83"/>
      <c r="K54" s="248"/>
      <c r="L54" s="252" t="str">
        <f t="shared" si="1"/>
        <v/>
      </c>
      <c r="M54" s="83"/>
      <c r="N54" s="76"/>
      <c r="O54" s="252" t="str">
        <f t="shared" si="3"/>
        <v/>
      </c>
      <c r="P54" s="85"/>
      <c r="Q54" s="86"/>
      <c r="R54" s="375"/>
      <c r="S54" s="24" t="str">
        <f t="shared" si="4"/>
        <v/>
      </c>
      <c r="T54" s="373"/>
    </row>
    <row r="55" spans="1:20" x14ac:dyDescent="0.25">
      <c r="A55" s="340">
        <v>48</v>
      </c>
      <c r="B55" s="74"/>
      <c r="C55" s="75"/>
      <c r="D55" s="243"/>
      <c r="E55" s="243"/>
      <c r="F55" s="80"/>
      <c r="G55" s="81"/>
      <c r="H55" s="368"/>
      <c r="I55" s="82"/>
      <c r="J55" s="83"/>
      <c r="K55" s="248"/>
      <c r="L55" s="252" t="str">
        <f t="shared" si="1"/>
        <v/>
      </c>
      <c r="M55" s="83"/>
      <c r="N55" s="76"/>
      <c r="O55" s="252" t="str">
        <f t="shared" si="3"/>
        <v/>
      </c>
      <c r="P55" s="85"/>
      <c r="Q55" s="86"/>
      <c r="R55" s="375"/>
      <c r="S55" s="24" t="str">
        <f t="shared" si="4"/>
        <v/>
      </c>
      <c r="T55" s="373"/>
    </row>
    <row r="56" spans="1:20" x14ac:dyDescent="0.25">
      <c r="A56" s="339">
        <v>49</v>
      </c>
      <c r="B56" s="74"/>
      <c r="C56" s="75"/>
      <c r="D56" s="243"/>
      <c r="E56" s="243"/>
      <c r="F56" s="80"/>
      <c r="G56" s="81"/>
      <c r="H56" s="368"/>
      <c r="I56" s="82"/>
      <c r="J56" s="83"/>
      <c r="K56" s="248"/>
      <c r="L56" s="252" t="str">
        <f t="shared" si="1"/>
        <v/>
      </c>
      <c r="M56" s="83"/>
      <c r="N56" s="76"/>
      <c r="O56" s="252" t="str">
        <f t="shared" si="3"/>
        <v/>
      </c>
      <c r="P56" s="85"/>
      <c r="Q56" s="86"/>
      <c r="R56" s="375"/>
      <c r="S56" s="24" t="str">
        <f t="shared" si="4"/>
        <v/>
      </c>
      <c r="T56" s="373"/>
    </row>
    <row r="57" spans="1:20" x14ac:dyDescent="0.25">
      <c r="A57" s="340">
        <v>50</v>
      </c>
      <c r="B57" s="74"/>
      <c r="C57" s="75"/>
      <c r="D57" s="79"/>
      <c r="E57" s="243"/>
      <c r="F57" s="80"/>
      <c r="G57" s="81"/>
      <c r="H57" s="368"/>
      <c r="I57" s="82"/>
      <c r="J57" s="83"/>
      <c r="K57" s="248"/>
      <c r="L57" s="252" t="str">
        <f t="shared" si="1"/>
        <v/>
      </c>
      <c r="M57" s="83"/>
      <c r="N57" s="76"/>
      <c r="O57" s="252" t="str">
        <f t="shared" si="3"/>
        <v/>
      </c>
      <c r="P57" s="85"/>
      <c r="Q57" s="86"/>
      <c r="R57" s="375"/>
      <c r="S57" s="24" t="str">
        <f t="shared" si="4"/>
        <v/>
      </c>
      <c r="T57" s="373"/>
    </row>
    <row r="58" spans="1:20" x14ac:dyDescent="0.25">
      <c r="A58" s="339">
        <v>51</v>
      </c>
      <c r="B58" s="74"/>
      <c r="C58" s="75"/>
      <c r="D58" s="243"/>
      <c r="E58" s="243"/>
      <c r="F58" s="80"/>
      <c r="G58" s="81"/>
      <c r="H58" s="368"/>
      <c r="I58" s="82"/>
      <c r="J58" s="83"/>
      <c r="K58" s="248"/>
      <c r="L58" s="252" t="str">
        <f t="shared" si="1"/>
        <v/>
      </c>
      <c r="M58" s="83"/>
      <c r="N58" s="76"/>
      <c r="O58" s="252" t="str">
        <f t="shared" si="3"/>
        <v/>
      </c>
      <c r="P58" s="85"/>
      <c r="Q58" s="86"/>
      <c r="R58" s="375"/>
      <c r="S58" s="24" t="str">
        <f t="shared" si="4"/>
        <v/>
      </c>
      <c r="T58" s="373"/>
    </row>
    <row r="59" spans="1:20" x14ac:dyDescent="0.25">
      <c r="A59" s="340">
        <v>52</v>
      </c>
      <c r="B59" s="74"/>
      <c r="C59" s="75"/>
      <c r="D59" s="243"/>
      <c r="E59" s="243"/>
      <c r="F59" s="80"/>
      <c r="G59" s="81"/>
      <c r="H59" s="368"/>
      <c r="I59" s="82"/>
      <c r="J59" s="83"/>
      <c r="K59" s="248"/>
      <c r="L59" s="252" t="str">
        <f t="shared" si="1"/>
        <v/>
      </c>
      <c r="M59" s="83"/>
      <c r="N59" s="76"/>
      <c r="O59" s="252" t="str">
        <f t="shared" si="3"/>
        <v/>
      </c>
      <c r="P59" s="85"/>
      <c r="Q59" s="86"/>
      <c r="R59" s="375"/>
      <c r="S59" s="24" t="str">
        <f t="shared" si="4"/>
        <v/>
      </c>
      <c r="T59" s="374"/>
    </row>
    <row r="60" spans="1:20" x14ac:dyDescent="0.25">
      <c r="A60" s="339">
        <v>53</v>
      </c>
      <c r="B60" s="74"/>
      <c r="C60" s="75"/>
      <c r="D60" s="243"/>
      <c r="E60" s="243"/>
      <c r="F60" s="80"/>
      <c r="G60" s="81"/>
      <c r="H60" s="368"/>
      <c r="I60" s="82"/>
      <c r="J60" s="83"/>
      <c r="K60" s="248"/>
      <c r="L60" s="252" t="str">
        <f t="shared" si="1"/>
        <v/>
      </c>
      <c r="M60" s="83"/>
      <c r="N60" s="76"/>
      <c r="O60" s="252" t="str">
        <f t="shared" si="3"/>
        <v/>
      </c>
      <c r="P60" s="85"/>
      <c r="Q60" s="86"/>
      <c r="R60" s="375"/>
      <c r="S60" s="24" t="str">
        <f t="shared" si="4"/>
        <v/>
      </c>
      <c r="T60" s="373"/>
    </row>
    <row r="61" spans="1:20" x14ac:dyDescent="0.25">
      <c r="A61" s="340">
        <v>54</v>
      </c>
      <c r="B61" s="74"/>
      <c r="C61" s="75"/>
      <c r="D61" s="243"/>
      <c r="E61" s="243"/>
      <c r="F61" s="80"/>
      <c r="G61" s="81"/>
      <c r="H61" s="368"/>
      <c r="I61" s="82"/>
      <c r="J61" s="83"/>
      <c r="K61" s="248"/>
      <c r="L61" s="252" t="str">
        <f t="shared" si="1"/>
        <v/>
      </c>
      <c r="M61" s="83"/>
      <c r="N61" s="76"/>
      <c r="O61" s="252" t="str">
        <f t="shared" si="3"/>
        <v/>
      </c>
      <c r="P61" s="85"/>
      <c r="Q61" s="86"/>
      <c r="R61" s="375"/>
      <c r="S61" s="24" t="str">
        <f t="shared" si="4"/>
        <v/>
      </c>
      <c r="T61" s="373"/>
    </row>
    <row r="62" spans="1:20" x14ac:dyDescent="0.25">
      <c r="A62" s="339">
        <v>55</v>
      </c>
      <c r="B62" s="74"/>
      <c r="C62" s="75"/>
      <c r="D62" s="243"/>
      <c r="E62" s="243"/>
      <c r="F62" s="80"/>
      <c r="G62" s="81"/>
      <c r="H62" s="368"/>
      <c r="I62" s="82"/>
      <c r="J62" s="83"/>
      <c r="K62" s="248"/>
      <c r="L62" s="252" t="str">
        <f t="shared" si="1"/>
        <v/>
      </c>
      <c r="M62" s="83"/>
      <c r="N62" s="76"/>
      <c r="O62" s="252" t="str">
        <f t="shared" si="3"/>
        <v/>
      </c>
      <c r="P62" s="85"/>
      <c r="Q62" s="86"/>
      <c r="R62" s="375"/>
      <c r="S62" s="24" t="str">
        <f t="shared" si="4"/>
        <v/>
      </c>
      <c r="T62" s="374"/>
    </row>
    <row r="63" spans="1:20" x14ac:dyDescent="0.25">
      <c r="A63" s="340">
        <v>56</v>
      </c>
      <c r="B63" s="67"/>
      <c r="C63" s="66"/>
      <c r="D63" s="79"/>
      <c r="E63" s="79"/>
      <c r="F63" s="80"/>
      <c r="G63" s="81"/>
      <c r="H63" s="368"/>
      <c r="I63" s="82"/>
      <c r="J63" s="83"/>
      <c r="K63" s="248"/>
      <c r="L63" s="252" t="str">
        <f t="shared" si="1"/>
        <v/>
      </c>
      <c r="M63" s="83"/>
      <c r="N63" s="76"/>
      <c r="O63" s="252" t="str">
        <f t="shared" si="3"/>
        <v/>
      </c>
      <c r="P63" s="85"/>
      <c r="Q63" s="86"/>
      <c r="R63" s="375"/>
      <c r="S63" s="24" t="str">
        <f t="shared" si="4"/>
        <v/>
      </c>
      <c r="T63" s="373"/>
    </row>
    <row r="64" spans="1:20" x14ac:dyDescent="0.25">
      <c r="A64" s="339">
        <v>57</v>
      </c>
      <c r="B64" s="74"/>
      <c r="C64" s="75"/>
      <c r="D64" s="243"/>
      <c r="E64" s="243"/>
      <c r="F64" s="80"/>
      <c r="G64" s="81"/>
      <c r="H64" s="368"/>
      <c r="I64" s="82"/>
      <c r="J64" s="83"/>
      <c r="K64" s="248"/>
      <c r="L64" s="252" t="str">
        <f t="shared" si="1"/>
        <v/>
      </c>
      <c r="M64" s="83"/>
      <c r="N64" s="76"/>
      <c r="O64" s="252" t="str">
        <f t="shared" si="3"/>
        <v/>
      </c>
      <c r="P64" s="85"/>
      <c r="Q64" s="255"/>
      <c r="R64" s="370"/>
      <c r="S64" s="24" t="str">
        <f t="shared" si="4"/>
        <v/>
      </c>
      <c r="T64" s="373"/>
    </row>
    <row r="65" spans="1:35" x14ac:dyDescent="0.25">
      <c r="A65" s="340">
        <v>58</v>
      </c>
      <c r="B65" s="74"/>
      <c r="C65" s="75"/>
      <c r="D65" s="243"/>
      <c r="E65" s="243"/>
      <c r="F65" s="80"/>
      <c r="G65" s="81"/>
      <c r="H65" s="82"/>
      <c r="I65" s="82"/>
      <c r="J65" s="83"/>
      <c r="K65" s="248"/>
      <c r="L65" s="252" t="str">
        <f t="shared" si="1"/>
        <v/>
      </c>
      <c r="M65" s="83"/>
      <c r="N65" s="76"/>
      <c r="O65" s="252" t="str">
        <f t="shared" si="3"/>
        <v/>
      </c>
      <c r="P65" s="253"/>
      <c r="Q65" s="255"/>
      <c r="R65" s="370"/>
      <c r="S65" s="24" t="str">
        <f t="shared" si="4"/>
        <v/>
      </c>
      <c r="T65" s="373"/>
    </row>
    <row r="66" spans="1:35" x14ac:dyDescent="0.25">
      <c r="A66" s="339">
        <v>59</v>
      </c>
      <c r="B66" s="74"/>
      <c r="C66" s="75"/>
      <c r="D66" s="243"/>
      <c r="E66" s="243"/>
      <c r="F66" s="80"/>
      <c r="G66" s="81"/>
      <c r="H66" s="82"/>
      <c r="I66" s="82"/>
      <c r="J66" s="83"/>
      <c r="K66" s="248"/>
      <c r="L66" s="252" t="str">
        <f t="shared" si="1"/>
        <v/>
      </c>
      <c r="M66" s="83"/>
      <c r="N66" s="76"/>
      <c r="O66" s="252" t="str">
        <f t="shared" si="3"/>
        <v/>
      </c>
      <c r="P66" s="253"/>
      <c r="Q66" s="255"/>
      <c r="R66" s="370"/>
      <c r="S66" s="24" t="str">
        <f t="shared" si="4"/>
        <v/>
      </c>
      <c r="T66" s="240"/>
    </row>
    <row r="67" spans="1:35" x14ac:dyDescent="0.25">
      <c r="A67" s="340">
        <v>60</v>
      </c>
      <c r="B67" s="74"/>
      <c r="C67" s="75"/>
      <c r="D67" s="243"/>
      <c r="E67" s="243"/>
      <c r="F67" s="80"/>
      <c r="G67" s="81"/>
      <c r="H67" s="82"/>
      <c r="I67" s="82"/>
      <c r="J67" s="83"/>
      <c r="K67" s="248"/>
      <c r="L67" s="252" t="str">
        <f t="shared" si="1"/>
        <v/>
      </c>
      <c r="M67" s="83"/>
      <c r="N67" s="76"/>
      <c r="O67" s="252" t="str">
        <f t="shared" si="3"/>
        <v/>
      </c>
      <c r="P67" s="253"/>
      <c r="Q67" s="255"/>
      <c r="R67" s="282"/>
      <c r="S67" s="24" t="str">
        <f t="shared" si="4"/>
        <v/>
      </c>
      <c r="T67" s="240"/>
    </row>
    <row r="68" spans="1:35" x14ac:dyDescent="0.25">
      <c r="A68" s="339">
        <v>61</v>
      </c>
      <c r="B68" s="74"/>
      <c r="C68" s="75"/>
      <c r="D68" s="243"/>
      <c r="E68" s="243"/>
      <c r="F68" s="80"/>
      <c r="G68" s="81"/>
      <c r="H68" s="82"/>
      <c r="I68" s="82"/>
      <c r="J68" s="83"/>
      <c r="K68" s="248"/>
      <c r="L68" s="252" t="str">
        <f t="shared" si="1"/>
        <v/>
      </c>
      <c r="M68" s="83"/>
      <c r="N68" s="76"/>
      <c r="O68" s="252" t="str">
        <f t="shared" si="3"/>
        <v/>
      </c>
      <c r="P68" s="253"/>
      <c r="Q68" s="255"/>
      <c r="R68" s="282"/>
      <c r="S68" s="24" t="str">
        <f t="shared" si="4"/>
        <v/>
      </c>
      <c r="T68" s="240"/>
    </row>
    <row r="69" spans="1:35" x14ac:dyDescent="0.25">
      <c r="A69" s="340">
        <v>62</v>
      </c>
      <c r="B69" s="74"/>
      <c r="C69" s="75"/>
      <c r="D69" s="243"/>
      <c r="E69" s="243"/>
      <c r="F69" s="80"/>
      <c r="G69" s="81"/>
      <c r="H69" s="82"/>
      <c r="I69" s="82"/>
      <c r="J69" s="83"/>
      <c r="K69" s="248"/>
      <c r="L69" s="252" t="str">
        <f t="shared" si="1"/>
        <v/>
      </c>
      <c r="M69" s="83"/>
      <c r="N69" s="76"/>
      <c r="O69" s="252" t="str">
        <f t="shared" si="3"/>
        <v/>
      </c>
      <c r="P69" s="253"/>
      <c r="Q69" s="255"/>
      <c r="R69" s="282"/>
      <c r="S69" s="24" t="str">
        <f t="shared" si="4"/>
        <v/>
      </c>
      <c r="T69" s="240"/>
    </row>
    <row r="70" spans="1:35" x14ac:dyDescent="0.25">
      <c r="A70" s="339">
        <v>63</v>
      </c>
      <c r="B70" s="74"/>
      <c r="C70" s="75"/>
      <c r="D70" s="243"/>
      <c r="E70" s="243"/>
      <c r="F70" s="80"/>
      <c r="G70" s="81"/>
      <c r="H70" s="82"/>
      <c r="I70" s="82"/>
      <c r="J70" s="83"/>
      <c r="K70" s="248"/>
      <c r="L70" s="252" t="str">
        <f t="shared" si="1"/>
        <v/>
      </c>
      <c r="M70" s="83"/>
      <c r="N70" s="76"/>
      <c r="O70" s="252" t="str">
        <f t="shared" si="3"/>
        <v/>
      </c>
      <c r="P70" s="253"/>
      <c r="Q70" s="255"/>
      <c r="R70" s="282"/>
      <c r="S70" s="24" t="str">
        <f t="shared" si="4"/>
        <v/>
      </c>
      <c r="T70" s="2"/>
    </row>
    <row r="71" spans="1:35" x14ac:dyDescent="0.25">
      <c r="A71" s="340">
        <v>64</v>
      </c>
      <c r="B71" s="74"/>
      <c r="C71" s="75"/>
      <c r="D71" s="243"/>
      <c r="E71" s="243"/>
      <c r="F71" s="80"/>
      <c r="G71" s="81"/>
      <c r="H71" s="82"/>
      <c r="I71" s="82"/>
      <c r="J71" s="83"/>
      <c r="K71" s="248"/>
      <c r="L71" s="252" t="str">
        <f t="shared" si="1"/>
        <v/>
      </c>
      <c r="M71" s="83"/>
      <c r="N71" s="76"/>
      <c r="O71" s="252" t="str">
        <f t="shared" si="3"/>
        <v/>
      </c>
      <c r="P71" s="253"/>
      <c r="Q71" s="255"/>
      <c r="R71" s="282"/>
      <c r="S71" s="24" t="str">
        <f t="shared" si="4"/>
        <v/>
      </c>
      <c r="T71" s="2"/>
    </row>
    <row r="72" spans="1:35" x14ac:dyDescent="0.25">
      <c r="A72" s="339">
        <v>65</v>
      </c>
      <c r="B72" s="74"/>
      <c r="C72" s="75"/>
      <c r="D72" s="243"/>
      <c r="E72" s="243"/>
      <c r="F72" s="80"/>
      <c r="G72" s="81"/>
      <c r="H72" s="82"/>
      <c r="I72" s="82"/>
      <c r="J72" s="83"/>
      <c r="K72" s="248"/>
      <c r="L72" s="252" t="str">
        <f t="shared" si="1"/>
        <v/>
      </c>
      <c r="M72" s="83"/>
      <c r="N72" s="76"/>
      <c r="O72" s="252" t="str">
        <f t="shared" si="3"/>
        <v/>
      </c>
      <c r="P72" s="253"/>
      <c r="Q72" s="255"/>
      <c r="R72" s="282"/>
      <c r="S72" s="24" t="str">
        <f t="shared" si="4"/>
        <v/>
      </c>
      <c r="T72" s="2"/>
    </row>
    <row r="73" spans="1:35" x14ac:dyDescent="0.25">
      <c r="A73" s="340">
        <v>66</v>
      </c>
      <c r="B73" s="74"/>
      <c r="C73" s="75"/>
      <c r="D73" s="243"/>
      <c r="E73" s="243"/>
      <c r="F73" s="80"/>
      <c r="G73" s="81"/>
      <c r="H73" s="82"/>
      <c r="I73" s="82"/>
      <c r="J73" s="83"/>
      <c r="K73" s="248"/>
      <c r="L73" s="252" t="str">
        <f t="shared" ref="L73:L136" si="5">IF(J73="","",J73+J73*K73)</f>
        <v/>
      </c>
      <c r="M73" s="83"/>
      <c r="N73" s="76"/>
      <c r="O73" s="252" t="str">
        <f t="shared" si="3"/>
        <v/>
      </c>
      <c r="P73" s="253"/>
      <c r="Q73" s="255"/>
      <c r="R73" s="282"/>
      <c r="S73" s="24" t="str">
        <f t="shared" si="4"/>
        <v/>
      </c>
      <c r="T73" s="2"/>
    </row>
    <row r="74" spans="1:35" x14ac:dyDescent="0.25">
      <c r="A74" s="339">
        <v>67</v>
      </c>
      <c r="B74" s="74"/>
      <c r="C74" s="75"/>
      <c r="D74" s="243"/>
      <c r="E74" s="243"/>
      <c r="F74" s="80"/>
      <c r="G74" s="81"/>
      <c r="H74" s="82"/>
      <c r="I74" s="82"/>
      <c r="J74" s="83"/>
      <c r="K74" s="248"/>
      <c r="L74" s="252" t="str">
        <f t="shared" si="5"/>
        <v/>
      </c>
      <c r="M74" s="83"/>
      <c r="N74" s="76"/>
      <c r="O74" s="252" t="str">
        <f t="shared" si="3"/>
        <v/>
      </c>
      <c r="P74" s="253"/>
      <c r="Q74" s="255"/>
      <c r="R74" s="282"/>
      <c r="S74" s="24" t="str">
        <f t="shared" si="4"/>
        <v/>
      </c>
      <c r="T74" s="2"/>
    </row>
    <row r="75" spans="1:35" x14ac:dyDescent="0.25">
      <c r="A75" s="340">
        <v>68</v>
      </c>
      <c r="B75" s="74"/>
      <c r="C75" s="75"/>
      <c r="D75" s="243"/>
      <c r="E75" s="243"/>
      <c r="F75" s="80"/>
      <c r="G75" s="81"/>
      <c r="H75" s="82"/>
      <c r="I75" s="82"/>
      <c r="J75" s="83"/>
      <c r="K75" s="248"/>
      <c r="L75" s="252" t="str">
        <f t="shared" si="5"/>
        <v/>
      </c>
      <c r="M75" s="83"/>
      <c r="N75" s="76"/>
      <c r="O75" s="252" t="str">
        <f t="shared" si="3"/>
        <v/>
      </c>
      <c r="P75" s="253"/>
      <c r="Q75" s="255"/>
      <c r="R75" s="282"/>
      <c r="S75" s="24" t="str">
        <f t="shared" si="4"/>
        <v/>
      </c>
      <c r="T75" s="2"/>
    </row>
    <row r="76" spans="1:35" x14ac:dyDescent="0.25">
      <c r="A76" s="339">
        <v>69</v>
      </c>
      <c r="B76" s="74"/>
      <c r="C76" s="75"/>
      <c r="D76" s="243"/>
      <c r="E76" s="243"/>
      <c r="F76" s="80"/>
      <c r="G76" s="81"/>
      <c r="H76" s="82"/>
      <c r="I76" s="82"/>
      <c r="J76" s="83"/>
      <c r="K76" s="248"/>
      <c r="L76" s="252" t="str">
        <f t="shared" si="5"/>
        <v/>
      </c>
      <c r="M76" s="83"/>
      <c r="N76" s="76"/>
      <c r="O76" s="252" t="str">
        <f t="shared" si="3"/>
        <v/>
      </c>
      <c r="P76" s="253"/>
      <c r="Q76" s="255"/>
      <c r="R76" s="282"/>
      <c r="S76" s="24" t="str">
        <f t="shared" si="4"/>
        <v/>
      </c>
      <c r="T76" s="2"/>
    </row>
    <row r="77" spans="1:35" x14ac:dyDescent="0.25">
      <c r="A77" s="340">
        <v>70</v>
      </c>
      <c r="B77" s="74"/>
      <c r="C77" s="75"/>
      <c r="D77" s="243"/>
      <c r="E77" s="243"/>
      <c r="F77" s="80"/>
      <c r="G77" s="81"/>
      <c r="H77" s="82"/>
      <c r="I77" s="82"/>
      <c r="J77" s="83"/>
      <c r="K77" s="248"/>
      <c r="L77" s="252" t="str">
        <f t="shared" si="5"/>
        <v/>
      </c>
      <c r="M77" s="83"/>
      <c r="N77" s="76"/>
      <c r="O77" s="252" t="str">
        <f t="shared" si="3"/>
        <v/>
      </c>
      <c r="P77" s="253"/>
      <c r="Q77" s="255"/>
      <c r="R77" s="282"/>
      <c r="S77" s="24" t="str">
        <f t="shared" si="4"/>
        <v/>
      </c>
      <c r="T77" s="2"/>
    </row>
    <row r="78" spans="1:35" x14ac:dyDescent="0.25">
      <c r="A78" s="339">
        <v>71</v>
      </c>
      <c r="B78" s="74"/>
      <c r="C78" s="75"/>
      <c r="D78" s="243"/>
      <c r="E78" s="243"/>
      <c r="F78" s="80"/>
      <c r="G78" s="81"/>
      <c r="H78" s="82"/>
      <c r="I78" s="82"/>
      <c r="J78" s="83"/>
      <c r="K78" s="248"/>
      <c r="L78" s="252" t="str">
        <f t="shared" si="5"/>
        <v/>
      </c>
      <c r="M78" s="83"/>
      <c r="N78" s="76"/>
      <c r="O78" s="252" t="str">
        <f t="shared" si="3"/>
        <v/>
      </c>
      <c r="P78" s="253"/>
      <c r="Q78" s="255"/>
      <c r="R78" s="282"/>
      <c r="S78" s="24" t="str">
        <f t="shared" si="4"/>
        <v/>
      </c>
      <c r="T78" s="2"/>
    </row>
    <row r="79" spans="1:35" x14ac:dyDescent="0.25">
      <c r="A79" s="340">
        <v>72</v>
      </c>
      <c r="B79" s="74"/>
      <c r="C79" s="75"/>
      <c r="D79" s="243"/>
      <c r="E79" s="243"/>
      <c r="F79" s="80"/>
      <c r="G79" s="81"/>
      <c r="H79" s="82"/>
      <c r="I79" s="82"/>
      <c r="J79" s="83"/>
      <c r="K79" s="248"/>
      <c r="L79" s="252" t="str">
        <f t="shared" si="5"/>
        <v/>
      </c>
      <c r="M79" s="83"/>
      <c r="N79" s="76"/>
      <c r="O79" s="252" t="str">
        <f t="shared" si="3"/>
        <v/>
      </c>
      <c r="P79" s="253"/>
      <c r="Q79" s="255"/>
      <c r="R79" s="282"/>
      <c r="S79" s="24" t="str">
        <f t="shared" si="4"/>
        <v/>
      </c>
      <c r="T79" s="240"/>
      <c r="U79" s="21"/>
      <c r="V79" s="21"/>
      <c r="W79" s="21"/>
      <c r="X79" s="21"/>
      <c r="Y79" s="21"/>
      <c r="Z79" s="21"/>
      <c r="AA79" s="21"/>
      <c r="AB79" s="21"/>
      <c r="AC79" s="21"/>
      <c r="AD79" s="21"/>
      <c r="AE79" s="21"/>
      <c r="AF79" s="21"/>
      <c r="AG79" s="21"/>
      <c r="AH79" s="21"/>
      <c r="AI79" s="21"/>
    </row>
    <row r="80" spans="1:35" x14ac:dyDescent="0.25">
      <c r="A80" s="339">
        <v>73</v>
      </c>
      <c r="B80" s="74"/>
      <c r="C80" s="75"/>
      <c r="D80" s="243"/>
      <c r="E80" s="243"/>
      <c r="F80" s="80"/>
      <c r="G80" s="81"/>
      <c r="H80" s="82"/>
      <c r="I80" s="82"/>
      <c r="J80" s="83"/>
      <c r="K80" s="248"/>
      <c r="L80" s="252" t="str">
        <f t="shared" si="5"/>
        <v/>
      </c>
      <c r="M80" s="83"/>
      <c r="N80" s="76"/>
      <c r="O80" s="252" t="str">
        <f t="shared" si="3"/>
        <v/>
      </c>
      <c r="P80" s="253"/>
      <c r="Q80" s="255"/>
      <c r="R80" s="282"/>
      <c r="S80" s="24" t="str">
        <f t="shared" si="4"/>
        <v/>
      </c>
      <c r="T80" s="240"/>
      <c r="U80" s="21"/>
      <c r="V80" s="21"/>
      <c r="W80" s="21"/>
      <c r="X80" s="21"/>
      <c r="Y80" s="21"/>
      <c r="Z80" s="21"/>
      <c r="AA80" s="21"/>
      <c r="AB80" s="21"/>
      <c r="AC80" s="21"/>
      <c r="AD80" s="21"/>
      <c r="AE80" s="21"/>
      <c r="AF80" s="21"/>
      <c r="AG80" s="21"/>
      <c r="AH80" s="21"/>
      <c r="AI80" s="21"/>
    </row>
    <row r="81" spans="1:35" x14ac:dyDescent="0.25">
      <c r="A81" s="340">
        <v>74</v>
      </c>
      <c r="B81" s="74"/>
      <c r="C81" s="75"/>
      <c r="D81" s="243"/>
      <c r="E81" s="243"/>
      <c r="F81" s="80"/>
      <c r="G81" s="81"/>
      <c r="H81" s="82"/>
      <c r="I81" s="82"/>
      <c r="J81" s="83"/>
      <c r="K81" s="248"/>
      <c r="L81" s="252" t="str">
        <f t="shared" si="5"/>
        <v/>
      </c>
      <c r="M81" s="83"/>
      <c r="N81" s="76"/>
      <c r="O81" s="252" t="str">
        <f t="shared" si="3"/>
        <v/>
      </c>
      <c r="P81" s="253"/>
      <c r="Q81" s="255"/>
      <c r="R81" s="282"/>
      <c r="S81" s="24" t="str">
        <f t="shared" si="4"/>
        <v/>
      </c>
      <c r="T81" s="240"/>
      <c r="U81" s="21"/>
      <c r="V81" s="21"/>
      <c r="W81" s="21"/>
      <c r="X81" s="21"/>
      <c r="Y81" s="21"/>
      <c r="Z81" s="21"/>
      <c r="AA81" s="21"/>
      <c r="AB81" s="21"/>
      <c r="AC81" s="21"/>
      <c r="AD81" s="21"/>
      <c r="AE81" s="21"/>
      <c r="AF81" s="21"/>
      <c r="AG81" s="21"/>
      <c r="AH81" s="21"/>
      <c r="AI81" s="21"/>
    </row>
    <row r="82" spans="1:35" x14ac:dyDescent="0.25">
      <c r="A82" s="339">
        <v>75</v>
      </c>
      <c r="B82" s="74"/>
      <c r="C82" s="75"/>
      <c r="D82" s="243"/>
      <c r="E82" s="243"/>
      <c r="F82" s="80"/>
      <c r="G82" s="81"/>
      <c r="H82" s="82"/>
      <c r="I82" s="82"/>
      <c r="J82" s="83"/>
      <c r="K82" s="248"/>
      <c r="L82" s="252" t="str">
        <f t="shared" si="5"/>
        <v/>
      </c>
      <c r="M82" s="83"/>
      <c r="N82" s="76"/>
      <c r="O82" s="252" t="str">
        <f t="shared" si="3"/>
        <v/>
      </c>
      <c r="P82" s="253"/>
      <c r="Q82" s="255"/>
      <c r="R82" s="282"/>
      <c r="S82" s="24" t="str">
        <f t="shared" si="4"/>
        <v/>
      </c>
      <c r="T82" s="240"/>
      <c r="U82" s="21"/>
      <c r="V82" s="21"/>
      <c r="W82" s="21"/>
      <c r="X82" s="21"/>
      <c r="Y82" s="21"/>
      <c r="Z82" s="21"/>
      <c r="AA82" s="21"/>
      <c r="AB82" s="21"/>
      <c r="AC82" s="21"/>
      <c r="AD82" s="21"/>
      <c r="AE82" s="21"/>
      <c r="AF82" s="21"/>
      <c r="AG82" s="21"/>
      <c r="AH82" s="21"/>
      <c r="AI82" s="21"/>
    </row>
    <row r="83" spans="1:35" x14ac:dyDescent="0.25">
      <c r="A83" s="340">
        <v>76</v>
      </c>
      <c r="B83" s="74"/>
      <c r="C83" s="75"/>
      <c r="D83" s="243"/>
      <c r="E83" s="243"/>
      <c r="F83" s="80"/>
      <c r="G83" s="81"/>
      <c r="H83" s="82"/>
      <c r="I83" s="82"/>
      <c r="J83" s="83"/>
      <c r="K83" s="248"/>
      <c r="L83" s="252" t="str">
        <f t="shared" si="5"/>
        <v/>
      </c>
      <c r="M83" s="83"/>
      <c r="N83" s="76"/>
      <c r="O83" s="252" t="str">
        <f t="shared" si="3"/>
        <v/>
      </c>
      <c r="P83" s="253"/>
      <c r="Q83" s="255"/>
      <c r="R83" s="282"/>
      <c r="S83" s="24" t="str">
        <f t="shared" si="4"/>
        <v/>
      </c>
      <c r="T83" s="240"/>
      <c r="U83" s="21"/>
      <c r="V83" s="21"/>
      <c r="W83" s="21"/>
      <c r="X83" s="21"/>
      <c r="Y83" s="21"/>
      <c r="Z83" s="21"/>
      <c r="AA83" s="21"/>
      <c r="AB83" s="21"/>
      <c r="AC83" s="21"/>
      <c r="AD83" s="21"/>
      <c r="AE83" s="21"/>
      <c r="AF83" s="21"/>
      <c r="AG83" s="21"/>
      <c r="AH83" s="21"/>
      <c r="AI83" s="21"/>
    </row>
    <row r="84" spans="1:35" x14ac:dyDescent="0.25">
      <c r="A84" s="339">
        <v>77</v>
      </c>
      <c r="B84" s="74"/>
      <c r="C84" s="75"/>
      <c r="D84" s="243"/>
      <c r="E84" s="243"/>
      <c r="F84" s="80"/>
      <c r="G84" s="81"/>
      <c r="H84" s="82"/>
      <c r="I84" s="82"/>
      <c r="J84" s="83"/>
      <c r="K84" s="248"/>
      <c r="L84" s="252" t="str">
        <f t="shared" si="5"/>
        <v/>
      </c>
      <c r="M84" s="83"/>
      <c r="N84" s="76"/>
      <c r="O84" s="252" t="str">
        <f t="shared" si="3"/>
        <v/>
      </c>
      <c r="P84" s="253"/>
      <c r="Q84" s="255"/>
      <c r="R84" s="282"/>
      <c r="S84" s="24" t="str">
        <f t="shared" si="4"/>
        <v/>
      </c>
      <c r="T84" s="240"/>
      <c r="U84" s="21"/>
      <c r="V84" s="21"/>
      <c r="W84" s="21"/>
      <c r="X84" s="21"/>
      <c r="Y84" s="21"/>
      <c r="Z84" s="21"/>
      <c r="AA84" s="21"/>
      <c r="AB84" s="21"/>
      <c r="AC84" s="21"/>
      <c r="AD84" s="21"/>
      <c r="AE84" s="21"/>
      <c r="AF84" s="21"/>
      <c r="AG84" s="21"/>
      <c r="AH84" s="21"/>
      <c r="AI84" s="21"/>
    </row>
    <row r="85" spans="1:35" x14ac:dyDescent="0.25">
      <c r="A85" s="340">
        <v>78</v>
      </c>
      <c r="B85" s="74"/>
      <c r="C85" s="75"/>
      <c r="D85" s="243"/>
      <c r="E85" s="243"/>
      <c r="F85" s="80"/>
      <c r="G85" s="81"/>
      <c r="H85" s="82"/>
      <c r="I85" s="82"/>
      <c r="J85" s="83"/>
      <c r="K85" s="248"/>
      <c r="L85" s="252" t="str">
        <f t="shared" si="5"/>
        <v/>
      </c>
      <c r="M85" s="83"/>
      <c r="N85" s="76"/>
      <c r="O85" s="252" t="str">
        <f t="shared" si="3"/>
        <v/>
      </c>
      <c r="P85" s="253"/>
      <c r="Q85" s="255"/>
      <c r="R85" s="282"/>
      <c r="S85" s="24" t="str">
        <f t="shared" si="4"/>
        <v/>
      </c>
      <c r="T85" s="240"/>
      <c r="U85" s="21"/>
      <c r="V85" s="21"/>
      <c r="W85" s="21"/>
      <c r="X85" s="21"/>
      <c r="Y85" s="21"/>
      <c r="Z85" s="21"/>
      <c r="AA85" s="21"/>
      <c r="AB85" s="21"/>
      <c r="AC85" s="21"/>
      <c r="AD85" s="21"/>
      <c r="AE85" s="21"/>
      <c r="AF85" s="21"/>
      <c r="AG85" s="21"/>
      <c r="AH85" s="21"/>
      <c r="AI85" s="21"/>
    </row>
    <row r="86" spans="1:35" x14ac:dyDescent="0.25">
      <c r="A86" s="339">
        <v>79</v>
      </c>
      <c r="B86" s="74"/>
      <c r="C86" s="75"/>
      <c r="D86" s="243"/>
      <c r="E86" s="243"/>
      <c r="F86" s="80"/>
      <c r="G86" s="81"/>
      <c r="H86" s="82"/>
      <c r="I86" s="82"/>
      <c r="J86" s="83"/>
      <c r="K86" s="248"/>
      <c r="L86" s="252" t="str">
        <f t="shared" si="5"/>
        <v/>
      </c>
      <c r="M86" s="83"/>
      <c r="N86" s="76"/>
      <c r="O86" s="252" t="str">
        <f t="shared" si="3"/>
        <v/>
      </c>
      <c r="P86" s="253"/>
      <c r="Q86" s="255"/>
      <c r="R86" s="282"/>
      <c r="S86" s="24" t="str">
        <f t="shared" si="4"/>
        <v/>
      </c>
      <c r="T86" s="240"/>
      <c r="U86" s="21"/>
      <c r="V86" s="21"/>
      <c r="W86" s="21"/>
      <c r="X86" s="21"/>
      <c r="Y86" s="21"/>
      <c r="Z86" s="21"/>
      <c r="AA86" s="21"/>
      <c r="AB86" s="21"/>
      <c r="AC86" s="21"/>
      <c r="AD86" s="21"/>
      <c r="AE86" s="21"/>
      <c r="AF86" s="21"/>
      <c r="AG86" s="21"/>
      <c r="AH86" s="21"/>
      <c r="AI86" s="21"/>
    </row>
    <row r="87" spans="1:35" x14ac:dyDescent="0.25">
      <c r="A87" s="340">
        <v>80</v>
      </c>
      <c r="B87" s="74"/>
      <c r="C87" s="75"/>
      <c r="D87" s="243"/>
      <c r="E87" s="243"/>
      <c r="F87" s="80"/>
      <c r="G87" s="81"/>
      <c r="H87" s="82"/>
      <c r="I87" s="82"/>
      <c r="J87" s="83"/>
      <c r="K87" s="248"/>
      <c r="L87" s="252" t="str">
        <f t="shared" si="5"/>
        <v/>
      </c>
      <c r="M87" s="83"/>
      <c r="N87" s="76"/>
      <c r="O87" s="252" t="str">
        <f t="shared" si="3"/>
        <v/>
      </c>
      <c r="P87" s="253"/>
      <c r="Q87" s="255"/>
      <c r="R87" s="282"/>
      <c r="S87" s="24" t="str">
        <f>IF(AND(O87="",P87=""),"",M87-R87)</f>
        <v/>
      </c>
      <c r="T87" s="240"/>
      <c r="U87" s="21"/>
      <c r="V87" s="21"/>
      <c r="W87" s="21"/>
      <c r="X87" s="21"/>
      <c r="Y87" s="21"/>
      <c r="Z87" s="21"/>
      <c r="AA87" s="21"/>
      <c r="AB87" s="21"/>
      <c r="AC87" s="21"/>
      <c r="AD87" s="21"/>
      <c r="AE87" s="21"/>
      <c r="AF87" s="21"/>
      <c r="AG87" s="21"/>
      <c r="AH87" s="21"/>
      <c r="AI87" s="21"/>
    </row>
    <row r="88" spans="1:35" x14ac:dyDescent="0.25">
      <c r="A88" s="341">
        <v>81</v>
      </c>
      <c r="B88" s="74"/>
      <c r="C88" s="75"/>
      <c r="D88" s="243"/>
      <c r="E88" s="243"/>
      <c r="F88" s="235"/>
      <c r="G88" s="236"/>
      <c r="H88" s="237"/>
      <c r="I88" s="237"/>
      <c r="J88" s="238"/>
      <c r="K88" s="250"/>
      <c r="L88" s="252" t="str">
        <f t="shared" si="5"/>
        <v/>
      </c>
      <c r="M88" s="238"/>
      <c r="N88" s="244"/>
      <c r="O88" s="252" t="str">
        <f t="shared" si="3"/>
        <v/>
      </c>
      <c r="P88" s="253"/>
      <c r="Q88" s="254"/>
      <c r="R88" s="282"/>
      <c r="S88" s="24" t="str">
        <f>IF(AND(O88="",P88=""),"",M88-R88)</f>
        <v/>
      </c>
      <c r="T88" s="245"/>
      <c r="U88" s="21"/>
      <c r="V88" s="21"/>
      <c r="W88" s="21"/>
      <c r="X88" s="21"/>
      <c r="Y88" s="21"/>
      <c r="Z88" s="21"/>
      <c r="AA88" s="21"/>
      <c r="AB88" s="21"/>
      <c r="AC88" s="21"/>
      <c r="AD88" s="21"/>
      <c r="AE88" s="21"/>
      <c r="AF88" s="21"/>
      <c r="AG88" s="21"/>
      <c r="AH88" s="21"/>
      <c r="AI88" s="21"/>
    </row>
    <row r="89" spans="1:35" x14ac:dyDescent="0.25">
      <c r="A89" s="340">
        <v>82</v>
      </c>
      <c r="B89" s="67"/>
      <c r="C89" s="66"/>
      <c r="D89" s="79"/>
      <c r="E89" s="79"/>
      <c r="F89" s="80"/>
      <c r="G89" s="81"/>
      <c r="H89" s="82"/>
      <c r="I89" s="82"/>
      <c r="J89" s="83"/>
      <c r="K89" s="248"/>
      <c r="L89" s="252" t="str">
        <f t="shared" si="5"/>
        <v/>
      </c>
      <c r="M89" s="238"/>
      <c r="N89" s="84"/>
      <c r="O89" s="252" t="str">
        <f t="shared" si="3"/>
        <v/>
      </c>
      <c r="P89" s="253"/>
      <c r="Q89" s="255"/>
      <c r="R89" s="282"/>
      <c r="S89" s="24" t="str">
        <f t="shared" ref="S89:S127" si="6">IF(AND(O89="",P89=""),"",M89-R89)</f>
        <v/>
      </c>
      <c r="T89" s="240"/>
      <c r="U89" s="21"/>
      <c r="V89" s="21"/>
      <c r="W89" s="21"/>
      <c r="X89" s="21"/>
      <c r="Y89" s="21"/>
      <c r="Z89" s="21"/>
      <c r="AA89" s="21"/>
      <c r="AB89" s="21"/>
      <c r="AC89" s="21"/>
      <c r="AD89" s="21"/>
      <c r="AE89" s="21"/>
      <c r="AF89" s="21"/>
      <c r="AG89" s="21"/>
      <c r="AH89" s="21"/>
      <c r="AI89" s="21"/>
    </row>
    <row r="90" spans="1:35" x14ac:dyDescent="0.25">
      <c r="A90" s="339">
        <v>83</v>
      </c>
      <c r="B90" s="67"/>
      <c r="C90" s="66"/>
      <c r="D90" s="79"/>
      <c r="E90" s="79"/>
      <c r="F90" s="80"/>
      <c r="G90" s="81"/>
      <c r="H90" s="82"/>
      <c r="I90" s="82"/>
      <c r="J90" s="83"/>
      <c r="K90" s="248"/>
      <c r="L90" s="252" t="str">
        <f t="shared" si="5"/>
        <v/>
      </c>
      <c r="M90" s="238"/>
      <c r="N90" s="84"/>
      <c r="O90" s="252" t="str">
        <f t="shared" ref="O90:O153" si="7">IF(M90="","",M90-N90)</f>
        <v/>
      </c>
      <c r="P90" s="253"/>
      <c r="Q90" s="255"/>
      <c r="R90" s="282"/>
      <c r="S90" s="24" t="str">
        <f t="shared" si="6"/>
        <v/>
      </c>
      <c r="T90" s="2"/>
    </row>
    <row r="91" spans="1:35" x14ac:dyDescent="0.25">
      <c r="A91" s="340">
        <v>84</v>
      </c>
      <c r="B91" s="67"/>
      <c r="C91" s="66"/>
      <c r="D91" s="79"/>
      <c r="E91" s="79"/>
      <c r="F91" s="80"/>
      <c r="G91" s="81"/>
      <c r="H91" s="82"/>
      <c r="I91" s="82"/>
      <c r="J91" s="238"/>
      <c r="K91" s="248"/>
      <c r="L91" s="252" t="str">
        <f t="shared" si="5"/>
        <v/>
      </c>
      <c r="M91" s="238"/>
      <c r="N91" s="244"/>
      <c r="O91" s="252" t="str">
        <f t="shared" si="7"/>
        <v/>
      </c>
      <c r="P91" s="253"/>
      <c r="Q91" s="255"/>
      <c r="R91" s="282"/>
      <c r="S91" s="24" t="str">
        <f t="shared" si="6"/>
        <v/>
      </c>
      <c r="T91" s="2"/>
    </row>
    <row r="92" spans="1:35" x14ac:dyDescent="0.25">
      <c r="A92" s="339">
        <v>85</v>
      </c>
      <c r="B92" s="67"/>
      <c r="C92" s="66"/>
      <c r="D92" s="79"/>
      <c r="E92" s="79"/>
      <c r="F92" s="80"/>
      <c r="G92" s="81"/>
      <c r="H92" s="82"/>
      <c r="I92" s="82"/>
      <c r="J92" s="83"/>
      <c r="K92" s="248"/>
      <c r="L92" s="252" t="str">
        <f t="shared" si="5"/>
        <v/>
      </c>
      <c r="M92" s="238"/>
      <c r="N92" s="244"/>
      <c r="O92" s="252" t="str">
        <f t="shared" si="7"/>
        <v/>
      </c>
      <c r="P92" s="253"/>
      <c r="Q92" s="255"/>
      <c r="R92" s="282"/>
      <c r="S92" s="24" t="str">
        <f t="shared" si="6"/>
        <v/>
      </c>
      <c r="T92" s="2"/>
    </row>
    <row r="93" spans="1:35" x14ac:dyDescent="0.25">
      <c r="A93" s="340">
        <v>86</v>
      </c>
      <c r="B93" s="67"/>
      <c r="C93" s="66"/>
      <c r="D93" s="79"/>
      <c r="E93" s="79"/>
      <c r="F93" s="80"/>
      <c r="G93" s="81"/>
      <c r="H93" s="82"/>
      <c r="I93" s="82"/>
      <c r="J93" s="83"/>
      <c r="K93" s="248"/>
      <c r="L93" s="252" t="str">
        <f t="shared" si="5"/>
        <v/>
      </c>
      <c r="M93" s="238"/>
      <c r="N93" s="244"/>
      <c r="O93" s="252" t="str">
        <f t="shared" si="7"/>
        <v/>
      </c>
      <c r="P93" s="253"/>
      <c r="Q93" s="255"/>
      <c r="R93" s="282"/>
      <c r="S93" s="24" t="str">
        <f t="shared" si="6"/>
        <v/>
      </c>
      <c r="T93" s="2"/>
    </row>
    <row r="94" spans="1:35" x14ac:dyDescent="0.25">
      <c r="A94" s="339">
        <v>87</v>
      </c>
      <c r="B94" s="67"/>
      <c r="C94" s="66"/>
      <c r="D94" s="79"/>
      <c r="E94" s="79"/>
      <c r="F94" s="80"/>
      <c r="G94" s="81"/>
      <c r="H94" s="82"/>
      <c r="I94" s="82"/>
      <c r="J94" s="238"/>
      <c r="K94" s="248"/>
      <c r="L94" s="252" t="str">
        <f t="shared" si="5"/>
        <v/>
      </c>
      <c r="M94" s="238"/>
      <c r="N94" s="244"/>
      <c r="O94" s="252" t="str">
        <f t="shared" si="7"/>
        <v/>
      </c>
      <c r="P94" s="253"/>
      <c r="Q94" s="255"/>
      <c r="R94" s="282"/>
      <c r="S94" s="24" t="str">
        <f t="shared" si="6"/>
        <v/>
      </c>
      <c r="T94" s="2"/>
    </row>
    <row r="95" spans="1:35" x14ac:dyDescent="0.25">
      <c r="A95" s="340">
        <v>88</v>
      </c>
      <c r="B95" s="67"/>
      <c r="C95" s="66"/>
      <c r="D95" s="79"/>
      <c r="E95" s="79"/>
      <c r="F95" s="80"/>
      <c r="G95" s="81"/>
      <c r="H95" s="82"/>
      <c r="I95" s="82"/>
      <c r="J95" s="83"/>
      <c r="K95" s="248"/>
      <c r="L95" s="252" t="str">
        <f t="shared" si="5"/>
        <v/>
      </c>
      <c r="M95" s="238"/>
      <c r="N95" s="244"/>
      <c r="O95" s="252" t="str">
        <f t="shared" si="7"/>
        <v/>
      </c>
      <c r="P95" s="253"/>
      <c r="Q95" s="255"/>
      <c r="R95" s="282"/>
      <c r="S95" s="24" t="str">
        <f t="shared" si="6"/>
        <v/>
      </c>
      <c r="T95" s="2"/>
    </row>
    <row r="96" spans="1:35" x14ac:dyDescent="0.25">
      <c r="A96" s="339">
        <v>89</v>
      </c>
      <c r="B96" s="67"/>
      <c r="C96" s="66"/>
      <c r="D96" s="79"/>
      <c r="E96" s="79"/>
      <c r="F96" s="80"/>
      <c r="G96" s="81"/>
      <c r="H96" s="82"/>
      <c r="I96" s="82"/>
      <c r="J96" s="83"/>
      <c r="K96" s="248"/>
      <c r="L96" s="252" t="str">
        <f t="shared" si="5"/>
        <v/>
      </c>
      <c r="M96" s="238"/>
      <c r="N96" s="244"/>
      <c r="O96" s="252" t="str">
        <f t="shared" si="7"/>
        <v/>
      </c>
      <c r="P96" s="253"/>
      <c r="Q96" s="255"/>
      <c r="R96" s="282"/>
      <c r="S96" s="24" t="str">
        <f t="shared" si="6"/>
        <v/>
      </c>
      <c r="T96" s="2"/>
    </row>
    <row r="97" spans="1:20" x14ac:dyDescent="0.25">
      <c r="A97" s="340">
        <v>90</v>
      </c>
      <c r="B97" s="67"/>
      <c r="C97" s="66"/>
      <c r="D97" s="79"/>
      <c r="E97" s="79"/>
      <c r="F97" s="80"/>
      <c r="G97" s="81"/>
      <c r="H97" s="82"/>
      <c r="I97" s="82"/>
      <c r="J97" s="238"/>
      <c r="K97" s="248"/>
      <c r="L97" s="252" t="str">
        <f t="shared" si="5"/>
        <v/>
      </c>
      <c r="M97" s="238"/>
      <c r="N97" s="244"/>
      <c r="O97" s="252" t="str">
        <f t="shared" si="7"/>
        <v/>
      </c>
      <c r="P97" s="253"/>
      <c r="Q97" s="255"/>
      <c r="R97" s="282"/>
      <c r="S97" s="24" t="str">
        <f t="shared" si="6"/>
        <v/>
      </c>
      <c r="T97" s="2"/>
    </row>
    <row r="98" spans="1:20" x14ac:dyDescent="0.25">
      <c r="A98" s="339">
        <v>91</v>
      </c>
      <c r="B98" s="67"/>
      <c r="C98" s="66"/>
      <c r="D98" s="79"/>
      <c r="E98" s="79"/>
      <c r="F98" s="80"/>
      <c r="G98" s="81"/>
      <c r="H98" s="82"/>
      <c r="I98" s="82"/>
      <c r="J98" s="83"/>
      <c r="K98" s="248"/>
      <c r="L98" s="252" t="str">
        <f t="shared" si="5"/>
        <v/>
      </c>
      <c r="M98" s="238"/>
      <c r="N98" s="244"/>
      <c r="O98" s="252" t="str">
        <f t="shared" si="7"/>
        <v/>
      </c>
      <c r="P98" s="253"/>
      <c r="Q98" s="255"/>
      <c r="R98" s="282"/>
      <c r="S98" s="24" t="str">
        <f t="shared" si="6"/>
        <v/>
      </c>
      <c r="T98" s="2"/>
    </row>
    <row r="99" spans="1:20" x14ac:dyDescent="0.25">
      <c r="A99" s="340">
        <v>92</v>
      </c>
      <c r="B99" s="67"/>
      <c r="C99" s="66"/>
      <c r="D99" s="79"/>
      <c r="E99" s="79"/>
      <c r="F99" s="80"/>
      <c r="G99" s="81"/>
      <c r="H99" s="82"/>
      <c r="I99" s="82"/>
      <c r="J99" s="238"/>
      <c r="K99" s="248"/>
      <c r="L99" s="252" t="str">
        <f t="shared" si="5"/>
        <v/>
      </c>
      <c r="M99" s="238"/>
      <c r="N99" s="244"/>
      <c r="O99" s="252" t="str">
        <f t="shared" si="7"/>
        <v/>
      </c>
      <c r="P99" s="253"/>
      <c r="Q99" s="255"/>
      <c r="R99" s="282"/>
      <c r="S99" s="24" t="str">
        <f t="shared" si="6"/>
        <v/>
      </c>
      <c r="T99" s="2"/>
    </row>
    <row r="100" spans="1:20" x14ac:dyDescent="0.25">
      <c r="A100" s="339">
        <v>93</v>
      </c>
      <c r="B100" s="67"/>
      <c r="C100" s="66"/>
      <c r="D100" s="79"/>
      <c r="E100" s="79"/>
      <c r="F100" s="80"/>
      <c r="G100" s="81"/>
      <c r="H100" s="82"/>
      <c r="I100" s="82"/>
      <c r="J100" s="238"/>
      <c r="K100" s="248"/>
      <c r="L100" s="252" t="str">
        <f t="shared" si="5"/>
        <v/>
      </c>
      <c r="M100" s="238"/>
      <c r="N100" s="244"/>
      <c r="O100" s="252" t="str">
        <f t="shared" si="7"/>
        <v/>
      </c>
      <c r="P100" s="253"/>
      <c r="Q100" s="254"/>
      <c r="R100" s="282"/>
      <c r="S100" s="24" t="str">
        <f t="shared" si="6"/>
        <v/>
      </c>
      <c r="T100" s="2"/>
    </row>
    <row r="101" spans="1:20" x14ac:dyDescent="0.25">
      <c r="A101" s="340">
        <v>94</v>
      </c>
      <c r="B101" s="67"/>
      <c r="C101" s="66"/>
      <c r="D101" s="79"/>
      <c r="E101" s="79"/>
      <c r="F101" s="80"/>
      <c r="G101" s="81"/>
      <c r="H101" s="82"/>
      <c r="I101" s="82"/>
      <c r="J101" s="238"/>
      <c r="K101" s="248"/>
      <c r="L101" s="252" t="str">
        <f t="shared" si="5"/>
        <v/>
      </c>
      <c r="M101" s="238"/>
      <c r="N101" s="244"/>
      <c r="O101" s="252" t="str">
        <f t="shared" si="7"/>
        <v/>
      </c>
      <c r="P101" s="253"/>
      <c r="Q101" s="255"/>
      <c r="R101" s="282"/>
      <c r="S101" s="24" t="str">
        <f t="shared" si="6"/>
        <v/>
      </c>
      <c r="T101" s="2"/>
    </row>
    <row r="102" spans="1:20" x14ac:dyDescent="0.25">
      <c r="A102" s="339">
        <v>95</v>
      </c>
      <c r="B102" s="67"/>
      <c r="C102" s="66"/>
      <c r="D102" s="79"/>
      <c r="E102" s="79"/>
      <c r="F102" s="80"/>
      <c r="G102" s="81"/>
      <c r="H102" s="82"/>
      <c r="I102" s="82"/>
      <c r="J102" s="238"/>
      <c r="K102" s="248"/>
      <c r="L102" s="252" t="str">
        <f t="shared" si="5"/>
        <v/>
      </c>
      <c r="M102" s="238"/>
      <c r="N102" s="244"/>
      <c r="O102" s="252" t="str">
        <f t="shared" si="7"/>
        <v/>
      </c>
      <c r="P102" s="253"/>
      <c r="Q102" s="254"/>
      <c r="R102" s="282"/>
      <c r="S102" s="24" t="str">
        <f t="shared" si="6"/>
        <v/>
      </c>
      <c r="T102" s="2"/>
    </row>
    <row r="103" spans="1:20" x14ac:dyDescent="0.25">
      <c r="A103" s="340">
        <v>96</v>
      </c>
      <c r="B103" s="67"/>
      <c r="C103" s="66"/>
      <c r="D103" s="79"/>
      <c r="E103" s="79"/>
      <c r="F103" s="80"/>
      <c r="G103" s="81"/>
      <c r="H103" s="82"/>
      <c r="I103" s="82"/>
      <c r="J103" s="238"/>
      <c r="K103" s="248"/>
      <c r="L103" s="252" t="str">
        <f t="shared" si="5"/>
        <v/>
      </c>
      <c r="M103" s="238"/>
      <c r="N103" s="244"/>
      <c r="O103" s="252" t="str">
        <f t="shared" si="7"/>
        <v/>
      </c>
      <c r="P103" s="253"/>
      <c r="Q103" s="255"/>
      <c r="R103" s="282"/>
      <c r="S103" s="24" t="str">
        <f t="shared" si="6"/>
        <v/>
      </c>
      <c r="T103" s="2"/>
    </row>
    <row r="104" spans="1:20" x14ac:dyDescent="0.25">
      <c r="A104" s="339">
        <v>97</v>
      </c>
      <c r="B104" s="67"/>
      <c r="C104" s="66"/>
      <c r="D104" s="79"/>
      <c r="E104" s="79"/>
      <c r="F104" s="80"/>
      <c r="G104" s="81"/>
      <c r="H104" s="82"/>
      <c r="I104" s="82"/>
      <c r="J104" s="238"/>
      <c r="K104" s="250"/>
      <c r="L104" s="252" t="str">
        <f t="shared" si="5"/>
        <v/>
      </c>
      <c r="M104" s="238"/>
      <c r="N104" s="244"/>
      <c r="O104" s="252" t="str">
        <f t="shared" si="7"/>
        <v/>
      </c>
      <c r="P104" s="253"/>
      <c r="Q104" s="254"/>
      <c r="R104" s="282"/>
      <c r="S104" s="24" t="str">
        <f t="shared" si="6"/>
        <v/>
      </c>
      <c r="T104" s="2"/>
    </row>
    <row r="105" spans="1:20" x14ac:dyDescent="0.25">
      <c r="A105" s="340">
        <v>98</v>
      </c>
      <c r="B105" s="67"/>
      <c r="C105" s="66"/>
      <c r="D105" s="79"/>
      <c r="E105" s="79"/>
      <c r="F105" s="80"/>
      <c r="G105" s="81"/>
      <c r="H105" s="82"/>
      <c r="I105" s="82"/>
      <c r="J105" s="83"/>
      <c r="K105" s="250"/>
      <c r="L105" s="252" t="str">
        <f t="shared" si="5"/>
        <v/>
      </c>
      <c r="M105" s="238"/>
      <c r="N105" s="244"/>
      <c r="O105" s="252" t="str">
        <f t="shared" si="7"/>
        <v/>
      </c>
      <c r="P105" s="253"/>
      <c r="Q105" s="255"/>
      <c r="R105" s="282"/>
      <c r="S105" s="24" t="str">
        <f t="shared" si="6"/>
        <v/>
      </c>
      <c r="T105" s="2"/>
    </row>
    <row r="106" spans="1:20" x14ac:dyDescent="0.25">
      <c r="A106" s="339">
        <v>99</v>
      </c>
      <c r="B106" s="67"/>
      <c r="C106" s="66"/>
      <c r="D106" s="79"/>
      <c r="E106" s="79"/>
      <c r="F106" s="80"/>
      <c r="G106" s="81"/>
      <c r="H106" s="82"/>
      <c r="I106" s="82"/>
      <c r="J106" s="83"/>
      <c r="K106" s="250"/>
      <c r="L106" s="252" t="str">
        <f t="shared" si="5"/>
        <v/>
      </c>
      <c r="M106" s="238"/>
      <c r="N106" s="244"/>
      <c r="O106" s="252" t="str">
        <f t="shared" si="7"/>
        <v/>
      </c>
      <c r="P106" s="253"/>
      <c r="Q106" s="254"/>
      <c r="R106" s="282"/>
      <c r="S106" s="24" t="str">
        <f t="shared" si="6"/>
        <v/>
      </c>
      <c r="T106" s="2"/>
    </row>
    <row r="107" spans="1:20" x14ac:dyDescent="0.25">
      <c r="A107" s="340">
        <v>100</v>
      </c>
      <c r="B107" s="67"/>
      <c r="C107" s="66"/>
      <c r="D107" s="79"/>
      <c r="E107" s="79"/>
      <c r="F107" s="80"/>
      <c r="G107" s="81"/>
      <c r="H107" s="82"/>
      <c r="I107" s="82"/>
      <c r="J107" s="238"/>
      <c r="K107" s="250"/>
      <c r="L107" s="252" t="str">
        <f t="shared" si="5"/>
        <v/>
      </c>
      <c r="M107" s="238"/>
      <c r="N107" s="244"/>
      <c r="O107" s="252" t="str">
        <f t="shared" si="7"/>
        <v/>
      </c>
      <c r="P107" s="253"/>
      <c r="Q107" s="255"/>
      <c r="R107" s="282"/>
      <c r="S107" s="24" t="str">
        <f t="shared" si="6"/>
        <v/>
      </c>
      <c r="T107" s="2"/>
    </row>
    <row r="108" spans="1:20" x14ac:dyDescent="0.25">
      <c r="A108" s="339">
        <v>101</v>
      </c>
      <c r="B108" s="67"/>
      <c r="C108" s="66"/>
      <c r="D108" s="79"/>
      <c r="E108" s="79"/>
      <c r="F108" s="80"/>
      <c r="G108" s="81"/>
      <c r="H108" s="82"/>
      <c r="I108" s="82"/>
      <c r="J108" s="83"/>
      <c r="K108" s="250"/>
      <c r="L108" s="252" t="str">
        <f t="shared" si="5"/>
        <v/>
      </c>
      <c r="M108" s="238"/>
      <c r="N108" s="244"/>
      <c r="O108" s="252" t="str">
        <f t="shared" si="7"/>
        <v/>
      </c>
      <c r="P108" s="253"/>
      <c r="Q108" s="254"/>
      <c r="R108" s="282"/>
      <c r="S108" s="24" t="str">
        <f t="shared" si="6"/>
        <v/>
      </c>
      <c r="T108" s="2"/>
    </row>
    <row r="109" spans="1:20" x14ac:dyDescent="0.25">
      <c r="A109" s="340">
        <v>102</v>
      </c>
      <c r="B109" s="67"/>
      <c r="C109" s="66"/>
      <c r="D109" s="79"/>
      <c r="E109" s="79"/>
      <c r="F109" s="80"/>
      <c r="G109" s="81"/>
      <c r="H109" s="82"/>
      <c r="I109" s="82"/>
      <c r="J109" s="83"/>
      <c r="K109" s="250"/>
      <c r="L109" s="252" t="str">
        <f t="shared" si="5"/>
        <v/>
      </c>
      <c r="M109" s="238"/>
      <c r="N109" s="244"/>
      <c r="O109" s="252" t="str">
        <f t="shared" si="7"/>
        <v/>
      </c>
      <c r="P109" s="253"/>
      <c r="Q109" s="255"/>
      <c r="R109" s="282"/>
      <c r="S109" s="24" t="str">
        <f t="shared" si="6"/>
        <v/>
      </c>
      <c r="T109" s="2"/>
    </row>
    <row r="110" spans="1:20" x14ac:dyDescent="0.25">
      <c r="A110" s="339">
        <v>103</v>
      </c>
      <c r="B110" s="67"/>
      <c r="C110" s="66"/>
      <c r="D110" s="79"/>
      <c r="E110" s="79"/>
      <c r="F110" s="80"/>
      <c r="G110" s="81"/>
      <c r="H110" s="82"/>
      <c r="I110" s="82"/>
      <c r="J110" s="238"/>
      <c r="K110" s="250"/>
      <c r="L110" s="252" t="str">
        <f t="shared" si="5"/>
        <v/>
      </c>
      <c r="M110" s="238"/>
      <c r="N110" s="244"/>
      <c r="O110" s="252" t="str">
        <f t="shared" si="7"/>
        <v/>
      </c>
      <c r="P110" s="253"/>
      <c r="Q110" s="254"/>
      <c r="R110" s="282"/>
      <c r="S110" s="24" t="str">
        <f t="shared" si="6"/>
        <v/>
      </c>
      <c r="T110" s="2"/>
    </row>
    <row r="111" spans="1:20" x14ac:dyDescent="0.25">
      <c r="A111" s="340">
        <v>104</v>
      </c>
      <c r="B111" s="67"/>
      <c r="C111" s="66"/>
      <c r="D111" s="79"/>
      <c r="E111" s="79"/>
      <c r="F111" s="80"/>
      <c r="G111" s="81"/>
      <c r="H111" s="82"/>
      <c r="I111" s="82"/>
      <c r="J111" s="83"/>
      <c r="K111" s="250"/>
      <c r="L111" s="252" t="str">
        <f t="shared" si="5"/>
        <v/>
      </c>
      <c r="M111" s="238"/>
      <c r="N111" s="244"/>
      <c r="O111" s="252" t="str">
        <f t="shared" si="7"/>
        <v/>
      </c>
      <c r="P111" s="253"/>
      <c r="Q111" s="255"/>
      <c r="R111" s="282"/>
      <c r="S111" s="24" t="str">
        <f t="shared" si="6"/>
        <v/>
      </c>
      <c r="T111" s="2"/>
    </row>
    <row r="112" spans="1:20" x14ac:dyDescent="0.25">
      <c r="A112" s="339">
        <v>105</v>
      </c>
      <c r="B112" s="67"/>
      <c r="C112" s="66"/>
      <c r="D112" s="79"/>
      <c r="E112" s="79"/>
      <c r="F112" s="80"/>
      <c r="G112" s="81"/>
      <c r="H112" s="82"/>
      <c r="I112" s="82"/>
      <c r="J112" s="83"/>
      <c r="K112" s="250"/>
      <c r="L112" s="252" t="str">
        <f t="shared" si="5"/>
        <v/>
      </c>
      <c r="M112" s="238"/>
      <c r="N112" s="244"/>
      <c r="O112" s="252" t="str">
        <f t="shared" si="7"/>
        <v/>
      </c>
      <c r="P112" s="253"/>
      <c r="Q112" s="254"/>
      <c r="R112" s="282"/>
      <c r="S112" s="24" t="str">
        <f t="shared" si="6"/>
        <v/>
      </c>
      <c r="T112" s="2"/>
    </row>
    <row r="113" spans="1:20" x14ac:dyDescent="0.25">
      <c r="A113" s="340">
        <v>106</v>
      </c>
      <c r="B113" s="67"/>
      <c r="C113" s="66"/>
      <c r="D113" s="79"/>
      <c r="E113" s="79"/>
      <c r="F113" s="80"/>
      <c r="G113" s="81"/>
      <c r="H113" s="82"/>
      <c r="I113" s="82"/>
      <c r="J113" s="238"/>
      <c r="K113" s="250"/>
      <c r="L113" s="252" t="str">
        <f t="shared" si="5"/>
        <v/>
      </c>
      <c r="M113" s="238"/>
      <c r="N113" s="244"/>
      <c r="O113" s="252" t="str">
        <f t="shared" si="7"/>
        <v/>
      </c>
      <c r="P113" s="253"/>
      <c r="Q113" s="255"/>
      <c r="R113" s="282"/>
      <c r="S113" s="24" t="str">
        <f t="shared" si="6"/>
        <v/>
      </c>
      <c r="T113" s="2"/>
    </row>
    <row r="114" spans="1:20" x14ac:dyDescent="0.25">
      <c r="A114" s="339">
        <v>107</v>
      </c>
      <c r="B114" s="67"/>
      <c r="C114" s="66"/>
      <c r="D114" s="79"/>
      <c r="E114" s="79"/>
      <c r="F114" s="80"/>
      <c r="G114" s="81"/>
      <c r="H114" s="82"/>
      <c r="I114" s="82"/>
      <c r="J114" s="83"/>
      <c r="K114" s="250"/>
      <c r="L114" s="252" t="str">
        <f t="shared" si="5"/>
        <v/>
      </c>
      <c r="M114" s="238"/>
      <c r="N114" s="244"/>
      <c r="O114" s="252" t="str">
        <f t="shared" si="7"/>
        <v/>
      </c>
      <c r="P114" s="253"/>
      <c r="Q114" s="254"/>
      <c r="R114" s="282"/>
      <c r="S114" s="24" t="str">
        <f t="shared" si="6"/>
        <v/>
      </c>
      <c r="T114" s="2"/>
    </row>
    <row r="115" spans="1:20" x14ac:dyDescent="0.25">
      <c r="A115" s="340">
        <v>108</v>
      </c>
      <c r="B115" s="67"/>
      <c r="C115" s="66"/>
      <c r="D115" s="79"/>
      <c r="E115" s="79"/>
      <c r="F115" s="80"/>
      <c r="G115" s="81"/>
      <c r="H115" s="82"/>
      <c r="I115" s="82"/>
      <c r="J115" s="238"/>
      <c r="K115" s="250"/>
      <c r="L115" s="252" t="str">
        <f t="shared" si="5"/>
        <v/>
      </c>
      <c r="M115" s="238"/>
      <c r="N115" s="244"/>
      <c r="O115" s="252" t="str">
        <f t="shared" si="7"/>
        <v/>
      </c>
      <c r="P115" s="253"/>
      <c r="Q115" s="255"/>
      <c r="R115" s="282"/>
      <c r="S115" s="24" t="str">
        <f t="shared" si="6"/>
        <v/>
      </c>
      <c r="T115" s="2"/>
    </row>
    <row r="116" spans="1:20" x14ac:dyDescent="0.25">
      <c r="A116" s="339">
        <v>109</v>
      </c>
      <c r="B116" s="67"/>
      <c r="C116" s="66"/>
      <c r="D116" s="79"/>
      <c r="E116" s="79"/>
      <c r="F116" s="80"/>
      <c r="G116" s="81"/>
      <c r="H116" s="82"/>
      <c r="I116" s="82"/>
      <c r="J116" s="238"/>
      <c r="K116" s="250"/>
      <c r="L116" s="252" t="str">
        <f t="shared" si="5"/>
        <v/>
      </c>
      <c r="M116" s="238"/>
      <c r="N116" s="244"/>
      <c r="O116" s="252" t="str">
        <f t="shared" si="7"/>
        <v/>
      </c>
      <c r="P116" s="253"/>
      <c r="Q116" s="254"/>
      <c r="R116" s="282"/>
      <c r="S116" s="24" t="str">
        <f t="shared" si="6"/>
        <v/>
      </c>
      <c r="T116" s="2"/>
    </row>
    <row r="117" spans="1:20" x14ac:dyDescent="0.25">
      <c r="A117" s="340">
        <v>110</v>
      </c>
      <c r="B117" s="67"/>
      <c r="C117" s="66"/>
      <c r="D117" s="79"/>
      <c r="E117" s="79"/>
      <c r="F117" s="80"/>
      <c r="G117" s="81"/>
      <c r="H117" s="82"/>
      <c r="I117" s="82"/>
      <c r="J117" s="238"/>
      <c r="K117" s="250"/>
      <c r="L117" s="252" t="str">
        <f t="shared" si="5"/>
        <v/>
      </c>
      <c r="M117" s="238"/>
      <c r="N117" s="244"/>
      <c r="O117" s="252" t="str">
        <f t="shared" si="7"/>
        <v/>
      </c>
      <c r="P117" s="253"/>
      <c r="Q117" s="255"/>
      <c r="R117" s="282"/>
      <c r="S117" s="24" t="str">
        <f t="shared" si="6"/>
        <v/>
      </c>
      <c r="T117" s="2"/>
    </row>
    <row r="118" spans="1:20" x14ac:dyDescent="0.25">
      <c r="A118" s="339">
        <v>111</v>
      </c>
      <c r="B118" s="67"/>
      <c r="C118" s="66"/>
      <c r="D118" s="79"/>
      <c r="E118" s="79"/>
      <c r="F118" s="80"/>
      <c r="G118" s="81"/>
      <c r="H118" s="82"/>
      <c r="I118" s="82"/>
      <c r="J118" s="238"/>
      <c r="K118" s="250"/>
      <c r="L118" s="252" t="str">
        <f t="shared" si="5"/>
        <v/>
      </c>
      <c r="M118" s="238"/>
      <c r="N118" s="244"/>
      <c r="O118" s="252" t="str">
        <f t="shared" si="7"/>
        <v/>
      </c>
      <c r="P118" s="253"/>
      <c r="Q118" s="254"/>
      <c r="R118" s="282"/>
      <c r="S118" s="24" t="str">
        <f t="shared" si="6"/>
        <v/>
      </c>
      <c r="T118" s="2"/>
    </row>
    <row r="119" spans="1:20" x14ac:dyDescent="0.25">
      <c r="A119" s="340">
        <v>112</v>
      </c>
      <c r="B119" s="67"/>
      <c r="C119" s="66"/>
      <c r="D119" s="79"/>
      <c r="E119" s="79"/>
      <c r="F119" s="80"/>
      <c r="G119" s="81"/>
      <c r="H119" s="82"/>
      <c r="I119" s="82"/>
      <c r="J119" s="238"/>
      <c r="K119" s="250"/>
      <c r="L119" s="252" t="str">
        <f t="shared" si="5"/>
        <v/>
      </c>
      <c r="M119" s="238"/>
      <c r="N119" s="244"/>
      <c r="O119" s="252" t="str">
        <f t="shared" si="7"/>
        <v/>
      </c>
      <c r="P119" s="253"/>
      <c r="Q119" s="255"/>
      <c r="R119" s="282"/>
      <c r="S119" s="24" t="str">
        <f t="shared" si="6"/>
        <v/>
      </c>
      <c r="T119" s="2"/>
    </row>
    <row r="120" spans="1:20" x14ac:dyDescent="0.25">
      <c r="A120" s="339">
        <v>113</v>
      </c>
      <c r="B120" s="67"/>
      <c r="C120" s="66"/>
      <c r="D120" s="79"/>
      <c r="E120" s="79"/>
      <c r="F120" s="80"/>
      <c r="G120" s="81"/>
      <c r="H120" s="82"/>
      <c r="I120" s="82"/>
      <c r="J120" s="238"/>
      <c r="K120" s="250"/>
      <c r="L120" s="252" t="str">
        <f t="shared" si="5"/>
        <v/>
      </c>
      <c r="M120" s="238"/>
      <c r="N120" s="244"/>
      <c r="O120" s="252" t="str">
        <f t="shared" si="7"/>
        <v/>
      </c>
      <c r="P120" s="253"/>
      <c r="Q120" s="254"/>
      <c r="R120" s="282"/>
      <c r="S120" s="24" t="str">
        <f t="shared" si="6"/>
        <v/>
      </c>
      <c r="T120" s="2"/>
    </row>
    <row r="121" spans="1:20" x14ac:dyDescent="0.25">
      <c r="A121" s="340">
        <v>114</v>
      </c>
      <c r="B121" s="67"/>
      <c r="C121" s="66"/>
      <c r="D121" s="79"/>
      <c r="E121" s="79"/>
      <c r="F121" s="80"/>
      <c r="G121" s="81"/>
      <c r="H121" s="82"/>
      <c r="I121" s="82"/>
      <c r="J121" s="83"/>
      <c r="K121" s="250"/>
      <c r="L121" s="252" t="str">
        <f t="shared" si="5"/>
        <v/>
      </c>
      <c r="M121" s="238"/>
      <c r="N121" s="244"/>
      <c r="O121" s="252" t="str">
        <f t="shared" si="7"/>
        <v/>
      </c>
      <c r="P121" s="253"/>
      <c r="Q121" s="255"/>
      <c r="R121" s="282"/>
      <c r="S121" s="24" t="str">
        <f t="shared" si="6"/>
        <v/>
      </c>
      <c r="T121" s="2"/>
    </row>
    <row r="122" spans="1:20" x14ac:dyDescent="0.25">
      <c r="A122" s="339">
        <v>115</v>
      </c>
      <c r="B122" s="67"/>
      <c r="C122" s="66"/>
      <c r="D122" s="79"/>
      <c r="E122" s="79"/>
      <c r="F122" s="80"/>
      <c r="G122" s="81"/>
      <c r="H122" s="82"/>
      <c r="I122" s="82"/>
      <c r="J122" s="238"/>
      <c r="K122" s="250"/>
      <c r="L122" s="252" t="str">
        <f t="shared" si="5"/>
        <v/>
      </c>
      <c r="M122" s="238"/>
      <c r="N122" s="244"/>
      <c r="O122" s="252" t="str">
        <f t="shared" si="7"/>
        <v/>
      </c>
      <c r="P122" s="253"/>
      <c r="Q122" s="254"/>
      <c r="R122" s="282"/>
      <c r="S122" s="24" t="str">
        <f t="shared" si="6"/>
        <v/>
      </c>
      <c r="T122" s="2"/>
    </row>
    <row r="123" spans="1:20" x14ac:dyDescent="0.25">
      <c r="A123" s="340">
        <v>116</v>
      </c>
      <c r="B123" s="67"/>
      <c r="C123" s="66"/>
      <c r="D123" s="79"/>
      <c r="E123" s="79"/>
      <c r="F123" s="80"/>
      <c r="G123" s="81"/>
      <c r="H123" s="82"/>
      <c r="I123" s="82"/>
      <c r="J123" s="238"/>
      <c r="K123" s="250"/>
      <c r="L123" s="252" t="str">
        <f t="shared" si="5"/>
        <v/>
      </c>
      <c r="M123" s="238"/>
      <c r="N123" s="244"/>
      <c r="O123" s="252" t="str">
        <f t="shared" si="7"/>
        <v/>
      </c>
      <c r="P123" s="253"/>
      <c r="Q123" s="255"/>
      <c r="R123" s="282"/>
      <c r="S123" s="24" t="str">
        <f t="shared" si="6"/>
        <v/>
      </c>
      <c r="T123" s="2"/>
    </row>
    <row r="124" spans="1:20" x14ac:dyDescent="0.25">
      <c r="A124" s="339">
        <v>117</v>
      </c>
      <c r="B124" s="67"/>
      <c r="C124" s="66"/>
      <c r="D124" s="79"/>
      <c r="E124" s="79"/>
      <c r="F124" s="80"/>
      <c r="G124" s="81"/>
      <c r="H124" s="82"/>
      <c r="I124" s="82"/>
      <c r="J124" s="238"/>
      <c r="K124" s="250"/>
      <c r="L124" s="252" t="str">
        <f t="shared" si="5"/>
        <v/>
      </c>
      <c r="M124" s="238"/>
      <c r="N124" s="244"/>
      <c r="O124" s="252" t="str">
        <f t="shared" si="7"/>
        <v/>
      </c>
      <c r="P124" s="253"/>
      <c r="Q124" s="254"/>
      <c r="R124" s="282"/>
      <c r="S124" s="24" t="str">
        <f t="shared" si="6"/>
        <v/>
      </c>
      <c r="T124" s="2"/>
    </row>
    <row r="125" spans="1:20" x14ac:dyDescent="0.25">
      <c r="A125" s="340">
        <v>118</v>
      </c>
      <c r="B125" s="67"/>
      <c r="C125" s="66"/>
      <c r="D125" s="79"/>
      <c r="E125" s="79"/>
      <c r="F125" s="80"/>
      <c r="G125" s="81"/>
      <c r="H125" s="82"/>
      <c r="I125" s="82"/>
      <c r="J125" s="238"/>
      <c r="K125" s="250"/>
      <c r="L125" s="252" t="str">
        <f t="shared" si="5"/>
        <v/>
      </c>
      <c r="M125" s="238"/>
      <c r="N125" s="244"/>
      <c r="O125" s="252" t="str">
        <f t="shared" si="7"/>
        <v/>
      </c>
      <c r="P125" s="253"/>
      <c r="Q125" s="255"/>
      <c r="R125" s="282"/>
      <c r="S125" s="24" t="str">
        <f t="shared" si="6"/>
        <v/>
      </c>
      <c r="T125" s="2"/>
    </row>
    <row r="126" spans="1:20" x14ac:dyDescent="0.25">
      <c r="A126" s="339">
        <v>119</v>
      </c>
      <c r="B126" s="67"/>
      <c r="C126" s="66"/>
      <c r="D126" s="79"/>
      <c r="E126" s="79"/>
      <c r="F126" s="80"/>
      <c r="G126" s="81"/>
      <c r="H126" s="82"/>
      <c r="I126" s="82"/>
      <c r="J126" s="238"/>
      <c r="K126" s="250"/>
      <c r="L126" s="252" t="str">
        <f t="shared" si="5"/>
        <v/>
      </c>
      <c r="M126" s="238"/>
      <c r="N126" s="244"/>
      <c r="O126" s="252" t="str">
        <f t="shared" si="7"/>
        <v/>
      </c>
      <c r="P126" s="253"/>
      <c r="Q126" s="254"/>
      <c r="R126" s="282"/>
      <c r="S126" s="24" t="str">
        <f t="shared" si="6"/>
        <v/>
      </c>
      <c r="T126" s="2"/>
    </row>
    <row r="127" spans="1:20" x14ac:dyDescent="0.25">
      <c r="A127" s="340">
        <v>120</v>
      </c>
      <c r="B127" s="67"/>
      <c r="C127" s="66"/>
      <c r="D127" s="79"/>
      <c r="E127" s="79"/>
      <c r="F127" s="80"/>
      <c r="G127" s="81"/>
      <c r="H127" s="82"/>
      <c r="I127" s="82"/>
      <c r="J127" s="238"/>
      <c r="K127" s="250"/>
      <c r="L127" s="252" t="str">
        <f t="shared" si="5"/>
        <v/>
      </c>
      <c r="M127" s="238"/>
      <c r="N127" s="244"/>
      <c r="O127" s="252" t="str">
        <f t="shared" si="7"/>
        <v/>
      </c>
      <c r="P127" s="253"/>
      <c r="Q127" s="255"/>
      <c r="R127" s="282"/>
      <c r="S127" s="24" t="str">
        <f t="shared" si="6"/>
        <v/>
      </c>
      <c r="T127" s="2"/>
    </row>
    <row r="128" spans="1:20" x14ac:dyDescent="0.25">
      <c r="A128" s="339">
        <v>121</v>
      </c>
      <c r="B128" s="74"/>
      <c r="C128" s="75"/>
      <c r="D128" s="243"/>
      <c r="E128" s="243"/>
      <c r="F128" s="235"/>
      <c r="G128" s="236"/>
      <c r="H128" s="237"/>
      <c r="I128" s="237"/>
      <c r="J128" s="238"/>
      <c r="K128" s="250"/>
      <c r="L128" s="252" t="str">
        <f t="shared" si="5"/>
        <v/>
      </c>
      <c r="M128" s="238"/>
      <c r="N128" s="244"/>
      <c r="O128" s="252" t="str">
        <f t="shared" si="7"/>
        <v/>
      </c>
      <c r="P128" s="253"/>
      <c r="Q128" s="254"/>
      <c r="R128" s="282"/>
      <c r="S128" s="24" t="str">
        <f t="shared" ref="S128:S167" si="8">IF(AND(O128="",P128=""),"",M128-R128)</f>
        <v/>
      </c>
      <c r="T128" s="242"/>
    </row>
    <row r="129" spans="1:20" x14ac:dyDescent="0.25">
      <c r="A129" s="340">
        <v>122</v>
      </c>
      <c r="B129" s="67"/>
      <c r="C129" s="66"/>
      <c r="D129" s="79"/>
      <c r="E129" s="79"/>
      <c r="F129" s="80"/>
      <c r="G129" s="81"/>
      <c r="H129" s="82"/>
      <c r="I129" s="82"/>
      <c r="J129" s="83"/>
      <c r="K129" s="248"/>
      <c r="L129" s="252" t="str">
        <f t="shared" si="5"/>
        <v/>
      </c>
      <c r="M129" s="238"/>
      <c r="N129" s="244"/>
      <c r="O129" s="252" t="str">
        <f t="shared" si="7"/>
        <v/>
      </c>
      <c r="P129" s="253"/>
      <c r="Q129" s="255"/>
      <c r="R129" s="282"/>
      <c r="S129" s="24" t="str">
        <f t="shared" si="8"/>
        <v/>
      </c>
      <c r="T129" s="2"/>
    </row>
    <row r="130" spans="1:20" x14ac:dyDescent="0.25">
      <c r="A130" s="339">
        <v>123</v>
      </c>
      <c r="B130" s="67"/>
      <c r="C130" s="66"/>
      <c r="D130" s="79"/>
      <c r="E130" s="79"/>
      <c r="F130" s="80"/>
      <c r="G130" s="81"/>
      <c r="H130" s="82"/>
      <c r="I130" s="82"/>
      <c r="J130" s="83"/>
      <c r="K130" s="248"/>
      <c r="L130" s="252" t="str">
        <f t="shared" si="5"/>
        <v/>
      </c>
      <c r="M130" s="238"/>
      <c r="N130" s="244"/>
      <c r="O130" s="252" t="str">
        <f t="shared" si="7"/>
        <v/>
      </c>
      <c r="P130" s="253"/>
      <c r="Q130" s="254"/>
      <c r="R130" s="282"/>
      <c r="S130" s="24" t="str">
        <f t="shared" si="8"/>
        <v/>
      </c>
      <c r="T130" s="2"/>
    </row>
    <row r="131" spans="1:20" x14ac:dyDescent="0.25">
      <c r="A131" s="340">
        <v>124</v>
      </c>
      <c r="B131" s="67"/>
      <c r="C131" s="66"/>
      <c r="D131" s="79"/>
      <c r="E131" s="79"/>
      <c r="F131" s="80"/>
      <c r="G131" s="81"/>
      <c r="H131" s="82"/>
      <c r="I131" s="82"/>
      <c r="J131" s="238"/>
      <c r="K131" s="248"/>
      <c r="L131" s="252" t="str">
        <f t="shared" si="5"/>
        <v/>
      </c>
      <c r="M131" s="238"/>
      <c r="N131" s="244"/>
      <c r="O131" s="252" t="str">
        <f t="shared" si="7"/>
        <v/>
      </c>
      <c r="P131" s="253"/>
      <c r="Q131" s="255"/>
      <c r="R131" s="282"/>
      <c r="S131" s="24" t="str">
        <f t="shared" si="8"/>
        <v/>
      </c>
      <c r="T131" s="2"/>
    </row>
    <row r="132" spans="1:20" x14ac:dyDescent="0.25">
      <c r="A132" s="339">
        <v>125</v>
      </c>
      <c r="B132" s="67"/>
      <c r="C132" s="66"/>
      <c r="D132" s="79"/>
      <c r="E132" s="79"/>
      <c r="F132" s="80"/>
      <c r="G132" s="81"/>
      <c r="H132" s="82"/>
      <c r="I132" s="82"/>
      <c r="J132" s="83"/>
      <c r="K132" s="248"/>
      <c r="L132" s="252" t="str">
        <f t="shared" si="5"/>
        <v/>
      </c>
      <c r="M132" s="238"/>
      <c r="N132" s="244"/>
      <c r="O132" s="252" t="str">
        <f t="shared" si="7"/>
        <v/>
      </c>
      <c r="P132" s="253"/>
      <c r="Q132" s="254"/>
      <c r="R132" s="282"/>
      <c r="S132" s="24" t="str">
        <f t="shared" si="8"/>
        <v/>
      </c>
      <c r="T132" s="2"/>
    </row>
    <row r="133" spans="1:20" x14ac:dyDescent="0.25">
      <c r="A133" s="340">
        <v>126</v>
      </c>
      <c r="B133" s="67"/>
      <c r="C133" s="66"/>
      <c r="D133" s="79"/>
      <c r="E133" s="79"/>
      <c r="F133" s="80"/>
      <c r="G133" s="81"/>
      <c r="H133" s="82"/>
      <c r="I133" s="82"/>
      <c r="J133" s="83"/>
      <c r="K133" s="248"/>
      <c r="L133" s="252" t="str">
        <f t="shared" si="5"/>
        <v/>
      </c>
      <c r="M133" s="238"/>
      <c r="N133" s="244"/>
      <c r="O133" s="252" t="str">
        <f t="shared" si="7"/>
        <v/>
      </c>
      <c r="P133" s="253"/>
      <c r="Q133" s="255"/>
      <c r="R133" s="282"/>
      <c r="S133" s="24" t="str">
        <f t="shared" si="8"/>
        <v/>
      </c>
      <c r="T133" s="2"/>
    </row>
    <row r="134" spans="1:20" x14ac:dyDescent="0.25">
      <c r="A134" s="339">
        <v>127</v>
      </c>
      <c r="B134" s="67"/>
      <c r="C134" s="66"/>
      <c r="D134" s="79"/>
      <c r="E134" s="79"/>
      <c r="F134" s="80"/>
      <c r="G134" s="81"/>
      <c r="H134" s="82"/>
      <c r="I134" s="82"/>
      <c r="J134" s="238"/>
      <c r="K134" s="248"/>
      <c r="L134" s="252" t="str">
        <f t="shared" si="5"/>
        <v/>
      </c>
      <c r="M134" s="238"/>
      <c r="N134" s="244"/>
      <c r="O134" s="252" t="str">
        <f t="shared" si="7"/>
        <v/>
      </c>
      <c r="P134" s="253"/>
      <c r="Q134" s="254"/>
      <c r="R134" s="282"/>
      <c r="S134" s="24" t="str">
        <f t="shared" si="8"/>
        <v/>
      </c>
      <c r="T134" s="2"/>
    </row>
    <row r="135" spans="1:20" x14ac:dyDescent="0.25">
      <c r="A135" s="340">
        <v>128</v>
      </c>
      <c r="B135" s="67"/>
      <c r="C135" s="66"/>
      <c r="D135" s="79"/>
      <c r="E135" s="79"/>
      <c r="F135" s="80"/>
      <c r="G135" s="81"/>
      <c r="H135" s="82"/>
      <c r="I135" s="82"/>
      <c r="J135" s="83"/>
      <c r="K135" s="248"/>
      <c r="L135" s="252" t="str">
        <f t="shared" si="5"/>
        <v/>
      </c>
      <c r="M135" s="238"/>
      <c r="N135" s="244"/>
      <c r="O135" s="252" t="str">
        <f t="shared" si="7"/>
        <v/>
      </c>
      <c r="P135" s="253"/>
      <c r="Q135" s="255"/>
      <c r="R135" s="282"/>
      <c r="S135" s="24" t="str">
        <f t="shared" si="8"/>
        <v/>
      </c>
      <c r="T135" s="2"/>
    </row>
    <row r="136" spans="1:20" x14ac:dyDescent="0.25">
      <c r="A136" s="339">
        <v>129</v>
      </c>
      <c r="B136" s="67"/>
      <c r="C136" s="66"/>
      <c r="D136" s="79"/>
      <c r="E136" s="79"/>
      <c r="F136" s="80"/>
      <c r="G136" s="81"/>
      <c r="H136" s="82"/>
      <c r="I136" s="82"/>
      <c r="J136" s="83"/>
      <c r="K136" s="248"/>
      <c r="L136" s="252" t="str">
        <f t="shared" si="5"/>
        <v/>
      </c>
      <c r="M136" s="238"/>
      <c r="N136" s="244"/>
      <c r="O136" s="252" t="str">
        <f t="shared" si="7"/>
        <v/>
      </c>
      <c r="P136" s="253"/>
      <c r="Q136" s="254"/>
      <c r="R136" s="282"/>
      <c r="S136" s="24" t="str">
        <f t="shared" si="8"/>
        <v/>
      </c>
      <c r="T136" s="2"/>
    </row>
    <row r="137" spans="1:20" x14ac:dyDescent="0.25">
      <c r="A137" s="340">
        <v>130</v>
      </c>
      <c r="B137" s="67"/>
      <c r="C137" s="66"/>
      <c r="D137" s="79"/>
      <c r="E137" s="79"/>
      <c r="F137" s="80"/>
      <c r="G137" s="81"/>
      <c r="H137" s="82"/>
      <c r="I137" s="82"/>
      <c r="J137" s="238"/>
      <c r="K137" s="248"/>
      <c r="L137" s="252" t="str">
        <f t="shared" ref="L137:L200" si="9">IF(J137="","",J137+J137*K137)</f>
        <v/>
      </c>
      <c r="M137" s="238"/>
      <c r="N137" s="84"/>
      <c r="O137" s="252" t="str">
        <f t="shared" si="7"/>
        <v/>
      </c>
      <c r="P137" s="253"/>
      <c r="Q137" s="255"/>
      <c r="R137" s="282"/>
      <c r="S137" s="24" t="str">
        <f t="shared" si="8"/>
        <v/>
      </c>
      <c r="T137" s="2"/>
    </row>
    <row r="138" spans="1:20" x14ac:dyDescent="0.25">
      <c r="A138" s="339">
        <v>131</v>
      </c>
      <c r="B138" s="67"/>
      <c r="C138" s="66"/>
      <c r="D138" s="79"/>
      <c r="E138" s="79"/>
      <c r="F138" s="80"/>
      <c r="G138" s="81"/>
      <c r="H138" s="82"/>
      <c r="I138" s="82"/>
      <c r="J138" s="83"/>
      <c r="K138" s="248"/>
      <c r="L138" s="252" t="str">
        <f t="shared" si="9"/>
        <v/>
      </c>
      <c r="M138" s="238"/>
      <c r="N138" s="84"/>
      <c r="O138" s="252" t="str">
        <f t="shared" si="7"/>
        <v/>
      </c>
      <c r="P138" s="253"/>
      <c r="Q138" s="254"/>
      <c r="R138" s="282"/>
      <c r="S138" s="24" t="str">
        <f t="shared" si="8"/>
        <v/>
      </c>
      <c r="T138" s="2"/>
    </row>
    <row r="139" spans="1:20" x14ac:dyDescent="0.25">
      <c r="A139" s="340">
        <v>132</v>
      </c>
      <c r="B139" s="67"/>
      <c r="C139" s="66"/>
      <c r="D139" s="79"/>
      <c r="E139" s="79"/>
      <c r="F139" s="80"/>
      <c r="G139" s="81"/>
      <c r="H139" s="82"/>
      <c r="I139" s="82"/>
      <c r="J139" s="238"/>
      <c r="K139" s="248"/>
      <c r="L139" s="252" t="str">
        <f t="shared" si="9"/>
        <v/>
      </c>
      <c r="M139" s="238"/>
      <c r="N139" s="84"/>
      <c r="O139" s="252" t="str">
        <f t="shared" si="7"/>
        <v/>
      </c>
      <c r="P139" s="253"/>
      <c r="Q139" s="255"/>
      <c r="R139" s="282"/>
      <c r="S139" s="24" t="str">
        <f t="shared" si="8"/>
        <v/>
      </c>
      <c r="T139" s="2"/>
    </row>
    <row r="140" spans="1:20" x14ac:dyDescent="0.25">
      <c r="A140" s="339">
        <v>133</v>
      </c>
      <c r="B140" s="67"/>
      <c r="C140" s="66"/>
      <c r="D140" s="79"/>
      <c r="E140" s="79"/>
      <c r="F140" s="80"/>
      <c r="G140" s="81"/>
      <c r="H140" s="82"/>
      <c r="I140" s="82"/>
      <c r="J140" s="238"/>
      <c r="K140" s="248"/>
      <c r="L140" s="252" t="str">
        <f t="shared" si="9"/>
        <v/>
      </c>
      <c r="M140" s="238"/>
      <c r="N140" s="84"/>
      <c r="O140" s="252" t="str">
        <f t="shared" si="7"/>
        <v/>
      </c>
      <c r="P140" s="253"/>
      <c r="Q140" s="254"/>
      <c r="R140" s="282"/>
      <c r="S140" s="24" t="str">
        <f t="shared" si="8"/>
        <v/>
      </c>
      <c r="T140" s="2"/>
    </row>
    <row r="141" spans="1:20" x14ac:dyDescent="0.25">
      <c r="A141" s="340">
        <v>134</v>
      </c>
      <c r="B141" s="67"/>
      <c r="C141" s="66"/>
      <c r="D141" s="79"/>
      <c r="E141" s="79"/>
      <c r="F141" s="80"/>
      <c r="G141" s="81"/>
      <c r="H141" s="82"/>
      <c r="I141" s="82"/>
      <c r="J141" s="238"/>
      <c r="K141" s="248"/>
      <c r="L141" s="252" t="str">
        <f t="shared" si="9"/>
        <v/>
      </c>
      <c r="M141" s="238"/>
      <c r="N141" s="84"/>
      <c r="O141" s="252" t="str">
        <f t="shared" si="7"/>
        <v/>
      </c>
      <c r="P141" s="253"/>
      <c r="Q141" s="255"/>
      <c r="R141" s="282"/>
      <c r="S141" s="24" t="str">
        <f t="shared" si="8"/>
        <v/>
      </c>
      <c r="T141" s="2"/>
    </row>
    <row r="142" spans="1:20" x14ac:dyDescent="0.25">
      <c r="A142" s="339">
        <v>135</v>
      </c>
      <c r="B142" s="67"/>
      <c r="C142" s="66"/>
      <c r="D142" s="79"/>
      <c r="E142" s="79"/>
      <c r="F142" s="80"/>
      <c r="G142" s="81"/>
      <c r="H142" s="82"/>
      <c r="I142" s="82"/>
      <c r="J142" s="238"/>
      <c r="K142" s="248"/>
      <c r="L142" s="252" t="str">
        <f t="shared" si="9"/>
        <v/>
      </c>
      <c r="M142" s="238"/>
      <c r="N142" s="84"/>
      <c r="O142" s="252" t="str">
        <f t="shared" si="7"/>
        <v/>
      </c>
      <c r="P142" s="253"/>
      <c r="Q142" s="254"/>
      <c r="R142" s="282"/>
      <c r="S142" s="24" t="str">
        <f t="shared" si="8"/>
        <v/>
      </c>
      <c r="T142" s="2"/>
    </row>
    <row r="143" spans="1:20" x14ac:dyDescent="0.25">
      <c r="A143" s="340">
        <v>136</v>
      </c>
      <c r="B143" s="67"/>
      <c r="C143" s="66"/>
      <c r="D143" s="79"/>
      <c r="E143" s="79"/>
      <c r="F143" s="80"/>
      <c r="G143" s="81"/>
      <c r="H143" s="82"/>
      <c r="I143" s="82"/>
      <c r="J143" s="238"/>
      <c r="K143" s="248"/>
      <c r="L143" s="252" t="str">
        <f t="shared" si="9"/>
        <v/>
      </c>
      <c r="M143" s="238"/>
      <c r="N143" s="84"/>
      <c r="O143" s="252" t="str">
        <f t="shared" si="7"/>
        <v/>
      </c>
      <c r="P143" s="253"/>
      <c r="Q143" s="255"/>
      <c r="R143" s="282"/>
      <c r="S143" s="24" t="str">
        <f t="shared" si="8"/>
        <v/>
      </c>
      <c r="T143" s="2"/>
    </row>
    <row r="144" spans="1:20" x14ac:dyDescent="0.25">
      <c r="A144" s="339">
        <v>137</v>
      </c>
      <c r="B144" s="67"/>
      <c r="C144" s="66"/>
      <c r="D144" s="79"/>
      <c r="E144" s="79"/>
      <c r="F144" s="80"/>
      <c r="G144" s="81"/>
      <c r="H144" s="82"/>
      <c r="I144" s="82"/>
      <c r="J144" s="238"/>
      <c r="K144" s="250"/>
      <c r="L144" s="252" t="str">
        <f t="shared" si="9"/>
        <v/>
      </c>
      <c r="M144" s="238"/>
      <c r="N144" s="84"/>
      <c r="O144" s="252" t="str">
        <f t="shared" si="7"/>
        <v/>
      </c>
      <c r="P144" s="253"/>
      <c r="Q144" s="254"/>
      <c r="R144" s="282"/>
      <c r="S144" s="24" t="str">
        <f t="shared" si="8"/>
        <v/>
      </c>
      <c r="T144" s="2"/>
    </row>
    <row r="145" spans="1:20" x14ac:dyDescent="0.25">
      <c r="A145" s="340">
        <v>138</v>
      </c>
      <c r="B145" s="67"/>
      <c r="C145" s="66"/>
      <c r="D145" s="79"/>
      <c r="E145" s="79"/>
      <c r="F145" s="80"/>
      <c r="G145" s="81"/>
      <c r="H145" s="82"/>
      <c r="I145" s="82"/>
      <c r="J145" s="83"/>
      <c r="K145" s="250"/>
      <c r="L145" s="252" t="str">
        <f t="shared" si="9"/>
        <v/>
      </c>
      <c r="M145" s="238"/>
      <c r="N145" s="84"/>
      <c r="O145" s="252" t="str">
        <f t="shared" si="7"/>
        <v/>
      </c>
      <c r="P145" s="253"/>
      <c r="Q145" s="255"/>
      <c r="R145" s="282"/>
      <c r="S145" s="24" t="str">
        <f t="shared" si="8"/>
        <v/>
      </c>
      <c r="T145" s="2"/>
    </row>
    <row r="146" spans="1:20" x14ac:dyDescent="0.25">
      <c r="A146" s="339">
        <v>139</v>
      </c>
      <c r="B146" s="67"/>
      <c r="C146" s="66"/>
      <c r="D146" s="79"/>
      <c r="E146" s="79"/>
      <c r="F146" s="80"/>
      <c r="G146" s="81"/>
      <c r="H146" s="82"/>
      <c r="I146" s="82"/>
      <c r="J146" s="83"/>
      <c r="K146" s="250"/>
      <c r="L146" s="252" t="str">
        <f t="shared" si="9"/>
        <v/>
      </c>
      <c r="M146" s="238"/>
      <c r="N146" s="84"/>
      <c r="O146" s="252" t="str">
        <f t="shared" si="7"/>
        <v/>
      </c>
      <c r="P146" s="253"/>
      <c r="Q146" s="254"/>
      <c r="R146" s="282"/>
      <c r="S146" s="24" t="str">
        <f t="shared" si="8"/>
        <v/>
      </c>
      <c r="T146" s="2"/>
    </row>
    <row r="147" spans="1:20" x14ac:dyDescent="0.25">
      <c r="A147" s="340">
        <v>140</v>
      </c>
      <c r="B147" s="67"/>
      <c r="C147" s="66"/>
      <c r="D147" s="79"/>
      <c r="E147" s="79"/>
      <c r="F147" s="80"/>
      <c r="G147" s="81"/>
      <c r="H147" s="82"/>
      <c r="I147" s="82"/>
      <c r="J147" s="238"/>
      <c r="K147" s="250"/>
      <c r="L147" s="252" t="str">
        <f t="shared" si="9"/>
        <v/>
      </c>
      <c r="M147" s="238"/>
      <c r="N147" s="84"/>
      <c r="O147" s="252" t="str">
        <f t="shared" si="7"/>
        <v/>
      </c>
      <c r="P147" s="253"/>
      <c r="Q147" s="255"/>
      <c r="R147" s="282"/>
      <c r="S147" s="24" t="str">
        <f t="shared" si="8"/>
        <v/>
      </c>
      <c r="T147" s="2"/>
    </row>
    <row r="148" spans="1:20" x14ac:dyDescent="0.25">
      <c r="A148" s="339">
        <v>141</v>
      </c>
      <c r="B148" s="67"/>
      <c r="C148" s="66"/>
      <c r="D148" s="79"/>
      <c r="E148" s="79"/>
      <c r="F148" s="80"/>
      <c r="G148" s="81"/>
      <c r="H148" s="82"/>
      <c r="I148" s="82"/>
      <c r="J148" s="83"/>
      <c r="K148" s="250"/>
      <c r="L148" s="252" t="str">
        <f t="shared" si="9"/>
        <v/>
      </c>
      <c r="M148" s="238"/>
      <c r="N148" s="84"/>
      <c r="O148" s="252" t="str">
        <f t="shared" si="7"/>
        <v/>
      </c>
      <c r="P148" s="253"/>
      <c r="Q148" s="254"/>
      <c r="R148" s="282"/>
      <c r="S148" s="24" t="str">
        <f t="shared" si="8"/>
        <v/>
      </c>
      <c r="T148" s="2"/>
    </row>
    <row r="149" spans="1:20" x14ac:dyDescent="0.25">
      <c r="A149" s="340">
        <v>142</v>
      </c>
      <c r="B149" s="67"/>
      <c r="C149" s="66"/>
      <c r="D149" s="79"/>
      <c r="E149" s="79"/>
      <c r="F149" s="80"/>
      <c r="G149" s="81"/>
      <c r="H149" s="82"/>
      <c r="I149" s="82"/>
      <c r="J149" s="83"/>
      <c r="K149" s="250"/>
      <c r="L149" s="252" t="str">
        <f t="shared" si="9"/>
        <v/>
      </c>
      <c r="M149" s="238"/>
      <c r="N149" s="84"/>
      <c r="O149" s="252" t="str">
        <f t="shared" si="7"/>
        <v/>
      </c>
      <c r="P149" s="253"/>
      <c r="Q149" s="255"/>
      <c r="R149" s="282"/>
      <c r="S149" s="24" t="str">
        <f t="shared" si="8"/>
        <v/>
      </c>
      <c r="T149" s="2"/>
    </row>
    <row r="150" spans="1:20" x14ac:dyDescent="0.25">
      <c r="A150" s="339">
        <v>143</v>
      </c>
      <c r="B150" s="67"/>
      <c r="C150" s="66"/>
      <c r="D150" s="79"/>
      <c r="E150" s="79"/>
      <c r="F150" s="80"/>
      <c r="G150" s="81"/>
      <c r="H150" s="82"/>
      <c r="I150" s="82"/>
      <c r="J150" s="238"/>
      <c r="K150" s="250"/>
      <c r="L150" s="252" t="str">
        <f t="shared" si="9"/>
        <v/>
      </c>
      <c r="M150" s="238"/>
      <c r="N150" s="84"/>
      <c r="O150" s="252" t="str">
        <f t="shared" si="7"/>
        <v/>
      </c>
      <c r="P150" s="253"/>
      <c r="Q150" s="254"/>
      <c r="R150" s="282"/>
      <c r="S150" s="24" t="str">
        <f t="shared" si="8"/>
        <v/>
      </c>
      <c r="T150" s="2"/>
    </row>
    <row r="151" spans="1:20" x14ac:dyDescent="0.25">
      <c r="A151" s="340">
        <v>144</v>
      </c>
      <c r="B151" s="67"/>
      <c r="C151" s="66"/>
      <c r="D151" s="79"/>
      <c r="E151" s="79"/>
      <c r="F151" s="80"/>
      <c r="G151" s="81"/>
      <c r="H151" s="82"/>
      <c r="I151" s="82"/>
      <c r="J151" s="83"/>
      <c r="K151" s="250"/>
      <c r="L151" s="252" t="str">
        <f t="shared" si="9"/>
        <v/>
      </c>
      <c r="M151" s="238"/>
      <c r="N151" s="84"/>
      <c r="O151" s="252" t="str">
        <f t="shared" si="7"/>
        <v/>
      </c>
      <c r="P151" s="253"/>
      <c r="Q151" s="255"/>
      <c r="R151" s="282"/>
      <c r="S151" s="24" t="str">
        <f t="shared" si="8"/>
        <v/>
      </c>
      <c r="T151" s="2"/>
    </row>
    <row r="152" spans="1:20" x14ac:dyDescent="0.25">
      <c r="A152" s="339">
        <v>145</v>
      </c>
      <c r="B152" s="67"/>
      <c r="C152" s="66"/>
      <c r="D152" s="79"/>
      <c r="E152" s="79"/>
      <c r="F152" s="80"/>
      <c r="G152" s="81"/>
      <c r="H152" s="82"/>
      <c r="I152" s="82"/>
      <c r="J152" s="83"/>
      <c r="K152" s="250"/>
      <c r="L152" s="252" t="str">
        <f t="shared" si="9"/>
        <v/>
      </c>
      <c r="M152" s="238"/>
      <c r="N152" s="84"/>
      <c r="O152" s="252" t="str">
        <f t="shared" si="7"/>
        <v/>
      </c>
      <c r="P152" s="253"/>
      <c r="Q152" s="254"/>
      <c r="R152" s="282"/>
      <c r="S152" s="24" t="str">
        <f t="shared" si="8"/>
        <v/>
      </c>
      <c r="T152" s="2"/>
    </row>
    <row r="153" spans="1:20" x14ac:dyDescent="0.25">
      <c r="A153" s="340">
        <v>146</v>
      </c>
      <c r="B153" s="67"/>
      <c r="C153" s="66"/>
      <c r="D153" s="79"/>
      <c r="E153" s="79"/>
      <c r="F153" s="80"/>
      <c r="G153" s="81"/>
      <c r="H153" s="82"/>
      <c r="I153" s="82"/>
      <c r="J153" s="238"/>
      <c r="K153" s="250"/>
      <c r="L153" s="252" t="str">
        <f t="shared" si="9"/>
        <v/>
      </c>
      <c r="M153" s="238"/>
      <c r="N153" s="84"/>
      <c r="O153" s="252" t="str">
        <f t="shared" si="7"/>
        <v/>
      </c>
      <c r="P153" s="253"/>
      <c r="Q153" s="255"/>
      <c r="R153" s="282"/>
      <c r="S153" s="24" t="str">
        <f t="shared" si="8"/>
        <v/>
      </c>
      <c r="T153" s="2"/>
    </row>
    <row r="154" spans="1:20" x14ac:dyDescent="0.25">
      <c r="A154" s="339">
        <v>147</v>
      </c>
      <c r="B154" s="67"/>
      <c r="C154" s="66"/>
      <c r="D154" s="79"/>
      <c r="E154" s="79"/>
      <c r="F154" s="80"/>
      <c r="G154" s="81"/>
      <c r="H154" s="82"/>
      <c r="I154" s="82"/>
      <c r="J154" s="83"/>
      <c r="K154" s="250"/>
      <c r="L154" s="252" t="str">
        <f t="shared" si="9"/>
        <v/>
      </c>
      <c r="M154" s="238"/>
      <c r="N154" s="84"/>
      <c r="O154" s="252" t="str">
        <f t="shared" ref="O154:O207" si="10">IF(M154="","",M154-N154)</f>
        <v/>
      </c>
      <c r="P154" s="253"/>
      <c r="Q154" s="254"/>
      <c r="R154" s="282"/>
      <c r="S154" s="24" t="str">
        <f t="shared" si="8"/>
        <v/>
      </c>
      <c r="T154" s="2"/>
    </row>
    <row r="155" spans="1:20" x14ac:dyDescent="0.25">
      <c r="A155" s="340">
        <v>148</v>
      </c>
      <c r="B155" s="67"/>
      <c r="C155" s="66"/>
      <c r="D155" s="79"/>
      <c r="E155" s="79"/>
      <c r="F155" s="80"/>
      <c r="G155" s="81"/>
      <c r="H155" s="82"/>
      <c r="I155" s="82"/>
      <c r="J155" s="238"/>
      <c r="K155" s="250"/>
      <c r="L155" s="252" t="str">
        <f t="shared" si="9"/>
        <v/>
      </c>
      <c r="M155" s="238"/>
      <c r="N155" s="84"/>
      <c r="O155" s="252" t="str">
        <f t="shared" si="10"/>
        <v/>
      </c>
      <c r="P155" s="253"/>
      <c r="Q155" s="255"/>
      <c r="R155" s="282"/>
      <c r="S155" s="24" t="str">
        <f t="shared" si="8"/>
        <v/>
      </c>
      <c r="T155" s="2"/>
    </row>
    <row r="156" spans="1:20" x14ac:dyDescent="0.25">
      <c r="A156" s="339">
        <v>149</v>
      </c>
      <c r="B156" s="67"/>
      <c r="C156" s="66"/>
      <c r="D156" s="79"/>
      <c r="E156" s="79"/>
      <c r="F156" s="80"/>
      <c r="G156" s="81"/>
      <c r="H156" s="82"/>
      <c r="I156" s="82"/>
      <c r="J156" s="238"/>
      <c r="K156" s="250"/>
      <c r="L156" s="252" t="str">
        <f t="shared" si="9"/>
        <v/>
      </c>
      <c r="M156" s="238"/>
      <c r="N156" s="84"/>
      <c r="O156" s="252" t="str">
        <f t="shared" si="10"/>
        <v/>
      </c>
      <c r="P156" s="253"/>
      <c r="Q156" s="254"/>
      <c r="R156" s="282"/>
      <c r="S156" s="24" t="str">
        <f t="shared" si="8"/>
        <v/>
      </c>
      <c r="T156" s="2"/>
    </row>
    <row r="157" spans="1:20" x14ac:dyDescent="0.25">
      <c r="A157" s="340">
        <v>150</v>
      </c>
      <c r="B157" s="67"/>
      <c r="C157" s="66"/>
      <c r="D157" s="79"/>
      <c r="E157" s="79"/>
      <c r="F157" s="80"/>
      <c r="G157" s="81"/>
      <c r="H157" s="82"/>
      <c r="I157" s="82"/>
      <c r="J157" s="238"/>
      <c r="K157" s="250"/>
      <c r="L157" s="252" t="str">
        <f t="shared" si="9"/>
        <v/>
      </c>
      <c r="M157" s="238"/>
      <c r="N157" s="84"/>
      <c r="O157" s="252" t="str">
        <f t="shared" si="10"/>
        <v/>
      </c>
      <c r="P157" s="253"/>
      <c r="Q157" s="255"/>
      <c r="R157" s="282"/>
      <c r="S157" s="24" t="str">
        <f t="shared" si="8"/>
        <v/>
      </c>
      <c r="T157" s="2"/>
    </row>
    <row r="158" spans="1:20" x14ac:dyDescent="0.25">
      <c r="A158" s="339">
        <v>151</v>
      </c>
      <c r="B158" s="67"/>
      <c r="C158" s="66"/>
      <c r="D158" s="79"/>
      <c r="E158" s="79"/>
      <c r="F158" s="80"/>
      <c r="G158" s="81"/>
      <c r="H158" s="82"/>
      <c r="I158" s="82"/>
      <c r="J158" s="238"/>
      <c r="K158" s="250"/>
      <c r="L158" s="252" t="str">
        <f t="shared" si="9"/>
        <v/>
      </c>
      <c r="M158" s="238"/>
      <c r="N158" s="84"/>
      <c r="O158" s="252" t="str">
        <f t="shared" si="10"/>
        <v/>
      </c>
      <c r="P158" s="253"/>
      <c r="Q158" s="254"/>
      <c r="R158" s="282"/>
      <c r="S158" s="24" t="str">
        <f t="shared" si="8"/>
        <v/>
      </c>
      <c r="T158" s="2"/>
    </row>
    <row r="159" spans="1:20" x14ac:dyDescent="0.25">
      <c r="A159" s="340">
        <v>152</v>
      </c>
      <c r="B159" s="67"/>
      <c r="C159" s="66"/>
      <c r="D159" s="79"/>
      <c r="E159" s="79"/>
      <c r="F159" s="80"/>
      <c r="G159" s="81"/>
      <c r="H159" s="82"/>
      <c r="I159" s="82"/>
      <c r="J159" s="238"/>
      <c r="K159" s="250"/>
      <c r="L159" s="252" t="str">
        <f t="shared" si="9"/>
        <v/>
      </c>
      <c r="M159" s="238"/>
      <c r="N159" s="84"/>
      <c r="O159" s="252" t="str">
        <f t="shared" si="10"/>
        <v/>
      </c>
      <c r="P159" s="253"/>
      <c r="Q159" s="255"/>
      <c r="R159" s="282"/>
      <c r="S159" s="24" t="str">
        <f t="shared" si="8"/>
        <v/>
      </c>
      <c r="T159" s="2"/>
    </row>
    <row r="160" spans="1:20" x14ac:dyDescent="0.25">
      <c r="A160" s="339">
        <v>153</v>
      </c>
      <c r="B160" s="67"/>
      <c r="C160" s="66"/>
      <c r="D160" s="79"/>
      <c r="E160" s="79"/>
      <c r="F160" s="80"/>
      <c r="G160" s="81"/>
      <c r="H160" s="82"/>
      <c r="I160" s="82"/>
      <c r="J160" s="238"/>
      <c r="K160" s="250"/>
      <c r="L160" s="252" t="str">
        <f t="shared" si="9"/>
        <v/>
      </c>
      <c r="M160" s="238"/>
      <c r="N160" s="84"/>
      <c r="O160" s="252" t="str">
        <f t="shared" si="10"/>
        <v/>
      </c>
      <c r="P160" s="253"/>
      <c r="Q160" s="254"/>
      <c r="R160" s="282"/>
      <c r="S160" s="24" t="str">
        <f t="shared" si="8"/>
        <v/>
      </c>
      <c r="T160" s="2"/>
    </row>
    <row r="161" spans="1:20" x14ac:dyDescent="0.25">
      <c r="A161" s="340">
        <v>154</v>
      </c>
      <c r="B161" s="67"/>
      <c r="C161" s="66"/>
      <c r="D161" s="79"/>
      <c r="E161" s="79"/>
      <c r="F161" s="80"/>
      <c r="G161" s="81"/>
      <c r="H161" s="82"/>
      <c r="I161" s="82"/>
      <c r="J161" s="83"/>
      <c r="K161" s="250"/>
      <c r="L161" s="252" t="str">
        <f t="shared" si="9"/>
        <v/>
      </c>
      <c r="M161" s="238"/>
      <c r="N161" s="84"/>
      <c r="O161" s="252" t="str">
        <f t="shared" si="10"/>
        <v/>
      </c>
      <c r="P161" s="253"/>
      <c r="Q161" s="255"/>
      <c r="R161" s="282"/>
      <c r="S161" s="24" t="str">
        <f t="shared" si="8"/>
        <v/>
      </c>
      <c r="T161" s="2"/>
    </row>
    <row r="162" spans="1:20" x14ac:dyDescent="0.25">
      <c r="A162" s="339">
        <v>155</v>
      </c>
      <c r="B162" s="67"/>
      <c r="C162" s="66"/>
      <c r="D162" s="79"/>
      <c r="E162" s="79"/>
      <c r="F162" s="80"/>
      <c r="G162" s="81"/>
      <c r="H162" s="82"/>
      <c r="I162" s="82"/>
      <c r="J162" s="238"/>
      <c r="K162" s="250"/>
      <c r="L162" s="252" t="str">
        <f t="shared" si="9"/>
        <v/>
      </c>
      <c r="M162" s="238"/>
      <c r="N162" s="84"/>
      <c r="O162" s="252" t="str">
        <f t="shared" si="10"/>
        <v/>
      </c>
      <c r="P162" s="253"/>
      <c r="Q162" s="254"/>
      <c r="R162" s="282"/>
      <c r="S162" s="24" t="str">
        <f t="shared" si="8"/>
        <v/>
      </c>
      <c r="T162" s="2"/>
    </row>
    <row r="163" spans="1:20" x14ac:dyDescent="0.25">
      <c r="A163" s="340">
        <v>156</v>
      </c>
      <c r="B163" s="67"/>
      <c r="C163" s="66"/>
      <c r="D163" s="79"/>
      <c r="E163" s="79"/>
      <c r="F163" s="80"/>
      <c r="G163" s="81"/>
      <c r="H163" s="82"/>
      <c r="I163" s="82"/>
      <c r="J163" s="238"/>
      <c r="K163" s="250"/>
      <c r="L163" s="252" t="str">
        <f t="shared" si="9"/>
        <v/>
      </c>
      <c r="M163" s="238"/>
      <c r="N163" s="84"/>
      <c r="O163" s="252" t="str">
        <f t="shared" si="10"/>
        <v/>
      </c>
      <c r="P163" s="253"/>
      <c r="Q163" s="255"/>
      <c r="R163" s="282"/>
      <c r="S163" s="24" t="str">
        <f t="shared" si="8"/>
        <v/>
      </c>
      <c r="T163" s="2"/>
    </row>
    <row r="164" spans="1:20" x14ac:dyDescent="0.25">
      <c r="A164" s="339">
        <v>157</v>
      </c>
      <c r="B164" s="67"/>
      <c r="C164" s="66"/>
      <c r="D164" s="79"/>
      <c r="E164" s="79"/>
      <c r="F164" s="80"/>
      <c r="G164" s="81"/>
      <c r="H164" s="82"/>
      <c r="I164" s="82"/>
      <c r="J164" s="238"/>
      <c r="K164" s="250"/>
      <c r="L164" s="252" t="str">
        <f t="shared" si="9"/>
        <v/>
      </c>
      <c r="M164" s="238"/>
      <c r="N164" s="84"/>
      <c r="O164" s="252" t="str">
        <f t="shared" si="10"/>
        <v/>
      </c>
      <c r="P164" s="253"/>
      <c r="Q164" s="254"/>
      <c r="R164" s="282"/>
      <c r="S164" s="24" t="str">
        <f t="shared" si="8"/>
        <v/>
      </c>
      <c r="T164" s="2"/>
    </row>
    <row r="165" spans="1:20" x14ac:dyDescent="0.25">
      <c r="A165" s="340">
        <v>158</v>
      </c>
      <c r="B165" s="67"/>
      <c r="C165" s="66"/>
      <c r="D165" s="79"/>
      <c r="E165" s="79"/>
      <c r="F165" s="80"/>
      <c r="G165" s="81"/>
      <c r="H165" s="82"/>
      <c r="I165" s="82"/>
      <c r="J165" s="238"/>
      <c r="K165" s="250"/>
      <c r="L165" s="252" t="str">
        <f t="shared" si="9"/>
        <v/>
      </c>
      <c r="M165" s="238"/>
      <c r="N165" s="84"/>
      <c r="O165" s="252" t="str">
        <f t="shared" si="10"/>
        <v/>
      </c>
      <c r="P165" s="253"/>
      <c r="Q165" s="255"/>
      <c r="R165" s="282"/>
      <c r="S165" s="24" t="str">
        <f t="shared" si="8"/>
        <v/>
      </c>
      <c r="T165" s="2"/>
    </row>
    <row r="166" spans="1:20" x14ac:dyDescent="0.25">
      <c r="A166" s="339">
        <v>159</v>
      </c>
      <c r="B166" s="67"/>
      <c r="C166" s="66"/>
      <c r="D166" s="79"/>
      <c r="E166" s="79"/>
      <c r="F166" s="80"/>
      <c r="G166" s="81"/>
      <c r="H166" s="82"/>
      <c r="I166" s="82"/>
      <c r="J166" s="238"/>
      <c r="K166" s="250"/>
      <c r="L166" s="252" t="str">
        <f t="shared" si="9"/>
        <v/>
      </c>
      <c r="M166" s="238"/>
      <c r="N166" s="84"/>
      <c r="O166" s="252" t="str">
        <f t="shared" si="10"/>
        <v/>
      </c>
      <c r="P166" s="253"/>
      <c r="Q166" s="254"/>
      <c r="R166" s="282"/>
      <c r="S166" s="24" t="str">
        <f t="shared" si="8"/>
        <v/>
      </c>
      <c r="T166" s="2"/>
    </row>
    <row r="167" spans="1:20" x14ac:dyDescent="0.25">
      <c r="A167" s="340">
        <v>160</v>
      </c>
      <c r="B167" s="67"/>
      <c r="C167" s="66"/>
      <c r="D167" s="79"/>
      <c r="E167" s="79"/>
      <c r="F167" s="80"/>
      <c r="G167" s="81"/>
      <c r="H167" s="82"/>
      <c r="I167" s="82"/>
      <c r="J167" s="238"/>
      <c r="K167" s="250"/>
      <c r="L167" s="252" t="str">
        <f t="shared" si="9"/>
        <v/>
      </c>
      <c r="M167" s="238"/>
      <c r="N167" s="84"/>
      <c r="O167" s="252" t="str">
        <f t="shared" si="10"/>
        <v/>
      </c>
      <c r="P167" s="253"/>
      <c r="Q167" s="255"/>
      <c r="R167" s="282"/>
      <c r="S167" s="24" t="str">
        <f t="shared" si="8"/>
        <v/>
      </c>
      <c r="T167" s="2"/>
    </row>
    <row r="168" spans="1:20" x14ac:dyDescent="0.25">
      <c r="A168" s="341">
        <v>161</v>
      </c>
      <c r="B168" s="74"/>
      <c r="C168" s="75"/>
      <c r="D168" s="243"/>
      <c r="E168" s="243"/>
      <c r="F168" s="235"/>
      <c r="G168" s="236"/>
      <c r="H168" s="237"/>
      <c r="I168" s="237"/>
      <c r="J168" s="238"/>
      <c r="K168" s="250"/>
      <c r="L168" s="252" t="str">
        <f t="shared" si="9"/>
        <v/>
      </c>
      <c r="M168" s="238"/>
      <c r="N168" s="244"/>
      <c r="O168" s="252" t="str">
        <f t="shared" si="10"/>
        <v/>
      </c>
      <c r="P168" s="253"/>
      <c r="Q168" s="254"/>
      <c r="R168" s="282"/>
      <c r="S168" s="241" t="str">
        <f t="shared" ref="S168:S207" si="11">IF(AND(O168="",P168=""),"",M168-R168)</f>
        <v/>
      </c>
      <c r="T168" s="242"/>
    </row>
    <row r="169" spans="1:20" x14ac:dyDescent="0.25">
      <c r="A169" s="340">
        <v>162</v>
      </c>
      <c r="B169" s="67"/>
      <c r="C169" s="66"/>
      <c r="D169" s="79"/>
      <c r="E169" s="79"/>
      <c r="F169" s="80"/>
      <c r="G169" s="81"/>
      <c r="H169" s="82"/>
      <c r="I169" s="82"/>
      <c r="J169" s="83"/>
      <c r="K169" s="248"/>
      <c r="L169" s="252" t="str">
        <f t="shared" si="9"/>
        <v/>
      </c>
      <c r="M169" s="238"/>
      <c r="N169" s="84"/>
      <c r="O169" s="252" t="str">
        <f t="shared" si="10"/>
        <v/>
      </c>
      <c r="P169" s="253"/>
      <c r="Q169" s="255"/>
      <c r="R169" s="282"/>
      <c r="S169" s="241" t="str">
        <f t="shared" si="11"/>
        <v/>
      </c>
      <c r="T169" s="2"/>
    </row>
    <row r="170" spans="1:20" x14ac:dyDescent="0.25">
      <c r="A170" s="339">
        <v>163</v>
      </c>
      <c r="B170" s="67"/>
      <c r="C170" s="66"/>
      <c r="D170" s="79"/>
      <c r="E170" s="79"/>
      <c r="F170" s="80"/>
      <c r="G170" s="81"/>
      <c r="H170" s="82"/>
      <c r="I170" s="82"/>
      <c r="J170" s="83"/>
      <c r="K170" s="248"/>
      <c r="L170" s="252" t="str">
        <f t="shared" si="9"/>
        <v/>
      </c>
      <c r="M170" s="238"/>
      <c r="N170" s="84"/>
      <c r="O170" s="252" t="str">
        <f t="shared" si="10"/>
        <v/>
      </c>
      <c r="P170" s="253"/>
      <c r="Q170" s="255"/>
      <c r="R170" s="282"/>
      <c r="S170" s="241" t="str">
        <f t="shared" si="11"/>
        <v/>
      </c>
      <c r="T170" s="2"/>
    </row>
    <row r="171" spans="1:20" x14ac:dyDescent="0.25">
      <c r="A171" s="340">
        <v>164</v>
      </c>
      <c r="B171" s="67"/>
      <c r="C171" s="66"/>
      <c r="D171" s="79"/>
      <c r="E171" s="79"/>
      <c r="F171" s="80"/>
      <c r="G171" s="81"/>
      <c r="H171" s="82"/>
      <c r="I171" s="82"/>
      <c r="J171" s="238"/>
      <c r="K171" s="248"/>
      <c r="L171" s="252" t="str">
        <f t="shared" si="9"/>
        <v/>
      </c>
      <c r="M171" s="238"/>
      <c r="N171" s="84"/>
      <c r="O171" s="252" t="str">
        <f t="shared" si="10"/>
        <v/>
      </c>
      <c r="P171" s="253"/>
      <c r="Q171" s="255"/>
      <c r="R171" s="282"/>
      <c r="S171" s="241" t="str">
        <f t="shared" si="11"/>
        <v/>
      </c>
      <c r="T171" s="2"/>
    </row>
    <row r="172" spans="1:20" x14ac:dyDescent="0.25">
      <c r="A172" s="339">
        <v>165</v>
      </c>
      <c r="B172" s="67"/>
      <c r="C172" s="66"/>
      <c r="D172" s="79"/>
      <c r="E172" s="79"/>
      <c r="F172" s="80"/>
      <c r="G172" s="81"/>
      <c r="H172" s="82"/>
      <c r="I172" s="82"/>
      <c r="J172" s="83"/>
      <c r="K172" s="248"/>
      <c r="L172" s="252" t="str">
        <f t="shared" si="9"/>
        <v/>
      </c>
      <c r="M172" s="238"/>
      <c r="N172" s="84"/>
      <c r="O172" s="252" t="str">
        <f t="shared" si="10"/>
        <v/>
      </c>
      <c r="P172" s="253"/>
      <c r="Q172" s="254"/>
      <c r="R172" s="282"/>
      <c r="S172" s="241" t="str">
        <f t="shared" si="11"/>
        <v/>
      </c>
      <c r="T172" s="2"/>
    </row>
    <row r="173" spans="1:20" x14ac:dyDescent="0.25">
      <c r="A173" s="340">
        <v>166</v>
      </c>
      <c r="B173" s="67"/>
      <c r="C173" s="66"/>
      <c r="D173" s="79"/>
      <c r="E173" s="79"/>
      <c r="F173" s="80"/>
      <c r="G173" s="81"/>
      <c r="H173" s="82"/>
      <c r="I173" s="82"/>
      <c r="J173" s="83"/>
      <c r="K173" s="248"/>
      <c r="L173" s="252" t="str">
        <f t="shared" si="9"/>
        <v/>
      </c>
      <c r="M173" s="238"/>
      <c r="N173" s="84"/>
      <c r="O173" s="252" t="str">
        <f t="shared" si="10"/>
        <v/>
      </c>
      <c r="P173" s="253"/>
      <c r="Q173" s="255"/>
      <c r="R173" s="282"/>
      <c r="S173" s="241" t="str">
        <f t="shared" si="11"/>
        <v/>
      </c>
      <c r="T173" s="2"/>
    </row>
    <row r="174" spans="1:20" x14ac:dyDescent="0.25">
      <c r="A174" s="339">
        <v>167</v>
      </c>
      <c r="B174" s="67"/>
      <c r="C174" s="66"/>
      <c r="D174" s="79"/>
      <c r="E174" s="79"/>
      <c r="F174" s="80"/>
      <c r="G174" s="81"/>
      <c r="H174" s="82"/>
      <c r="I174" s="82"/>
      <c r="J174" s="238"/>
      <c r="K174" s="248"/>
      <c r="L174" s="252" t="str">
        <f t="shared" si="9"/>
        <v/>
      </c>
      <c r="M174" s="238"/>
      <c r="N174" s="84"/>
      <c r="O174" s="252" t="str">
        <f t="shared" si="10"/>
        <v/>
      </c>
      <c r="P174" s="253"/>
      <c r="Q174" s="255"/>
      <c r="R174" s="282"/>
      <c r="S174" s="241" t="str">
        <f t="shared" si="11"/>
        <v/>
      </c>
      <c r="T174" s="2"/>
    </row>
    <row r="175" spans="1:20" x14ac:dyDescent="0.25">
      <c r="A175" s="340">
        <v>168</v>
      </c>
      <c r="B175" s="67"/>
      <c r="C175" s="66"/>
      <c r="D175" s="79"/>
      <c r="E175" s="79"/>
      <c r="F175" s="80"/>
      <c r="G175" s="81"/>
      <c r="H175" s="82"/>
      <c r="I175" s="82"/>
      <c r="J175" s="83"/>
      <c r="K175" s="248"/>
      <c r="L175" s="252" t="str">
        <f t="shared" si="9"/>
        <v/>
      </c>
      <c r="M175" s="238"/>
      <c r="N175" s="84"/>
      <c r="O175" s="252" t="str">
        <f t="shared" si="10"/>
        <v/>
      </c>
      <c r="P175" s="253"/>
      <c r="Q175" s="255"/>
      <c r="R175" s="282"/>
      <c r="S175" s="241" t="str">
        <f t="shared" si="11"/>
        <v/>
      </c>
      <c r="T175" s="2"/>
    </row>
    <row r="176" spans="1:20" x14ac:dyDescent="0.25">
      <c r="A176" s="339">
        <v>169</v>
      </c>
      <c r="B176" s="67"/>
      <c r="C176" s="66"/>
      <c r="D176" s="79"/>
      <c r="E176" s="79"/>
      <c r="F176" s="80"/>
      <c r="G176" s="81"/>
      <c r="H176" s="82"/>
      <c r="I176" s="82"/>
      <c r="J176" s="83"/>
      <c r="K176" s="248"/>
      <c r="L176" s="252" t="str">
        <f t="shared" si="9"/>
        <v/>
      </c>
      <c r="M176" s="83"/>
      <c r="N176" s="84"/>
      <c r="O176" s="252" t="str">
        <f t="shared" si="10"/>
        <v/>
      </c>
      <c r="P176" s="253"/>
      <c r="Q176" s="255"/>
      <c r="R176" s="282"/>
      <c r="S176" s="241" t="str">
        <f t="shared" si="11"/>
        <v/>
      </c>
      <c r="T176" s="2"/>
    </row>
    <row r="177" spans="1:20" x14ac:dyDescent="0.25">
      <c r="A177" s="340">
        <v>170</v>
      </c>
      <c r="B177" s="67"/>
      <c r="C177" s="66"/>
      <c r="D177" s="79"/>
      <c r="E177" s="79"/>
      <c r="F177" s="80"/>
      <c r="G177" s="81"/>
      <c r="H177" s="82"/>
      <c r="I177" s="82"/>
      <c r="J177" s="238"/>
      <c r="K177" s="248"/>
      <c r="L177" s="252" t="str">
        <f t="shared" si="9"/>
        <v/>
      </c>
      <c r="M177" s="83"/>
      <c r="N177" s="84"/>
      <c r="O177" s="252" t="str">
        <f t="shared" si="10"/>
        <v/>
      </c>
      <c r="P177" s="253"/>
      <c r="Q177" s="255"/>
      <c r="R177" s="282"/>
      <c r="S177" s="241" t="str">
        <f t="shared" si="11"/>
        <v/>
      </c>
      <c r="T177" s="2"/>
    </row>
    <row r="178" spans="1:20" x14ac:dyDescent="0.25">
      <c r="A178" s="339">
        <v>171</v>
      </c>
      <c r="B178" s="67"/>
      <c r="C178" s="66"/>
      <c r="D178" s="79"/>
      <c r="E178" s="79"/>
      <c r="F178" s="80"/>
      <c r="G178" s="81"/>
      <c r="H178" s="82"/>
      <c r="I178" s="82"/>
      <c r="J178" s="83"/>
      <c r="K178" s="248"/>
      <c r="L178" s="252" t="str">
        <f t="shared" si="9"/>
        <v/>
      </c>
      <c r="M178" s="83"/>
      <c r="N178" s="84"/>
      <c r="O178" s="252" t="str">
        <f t="shared" si="10"/>
        <v/>
      </c>
      <c r="P178" s="253"/>
      <c r="Q178" s="255"/>
      <c r="R178" s="282"/>
      <c r="S178" s="241" t="str">
        <f t="shared" si="11"/>
        <v/>
      </c>
      <c r="T178" s="2"/>
    </row>
    <row r="179" spans="1:20" x14ac:dyDescent="0.25">
      <c r="A179" s="340">
        <v>172</v>
      </c>
      <c r="B179" s="67"/>
      <c r="C179" s="66"/>
      <c r="D179" s="79"/>
      <c r="E179" s="79"/>
      <c r="F179" s="80"/>
      <c r="G179" s="81"/>
      <c r="H179" s="82"/>
      <c r="I179" s="82"/>
      <c r="J179" s="238"/>
      <c r="K179" s="248"/>
      <c r="L179" s="252" t="str">
        <f t="shared" si="9"/>
        <v/>
      </c>
      <c r="M179" s="83"/>
      <c r="N179" s="84"/>
      <c r="O179" s="252" t="str">
        <f t="shared" si="10"/>
        <v/>
      </c>
      <c r="P179" s="253"/>
      <c r="Q179" s="255"/>
      <c r="R179" s="282"/>
      <c r="S179" s="241" t="str">
        <f t="shared" si="11"/>
        <v/>
      </c>
      <c r="T179" s="2"/>
    </row>
    <row r="180" spans="1:20" x14ac:dyDescent="0.25">
      <c r="A180" s="339">
        <v>173</v>
      </c>
      <c r="B180" s="67"/>
      <c r="C180" s="66"/>
      <c r="D180" s="79"/>
      <c r="E180" s="79"/>
      <c r="F180" s="80"/>
      <c r="G180" s="81"/>
      <c r="H180" s="82"/>
      <c r="I180" s="82"/>
      <c r="J180" s="238"/>
      <c r="K180" s="248"/>
      <c r="L180" s="252" t="str">
        <f t="shared" si="9"/>
        <v/>
      </c>
      <c r="M180" s="83"/>
      <c r="N180" s="84"/>
      <c r="O180" s="252" t="str">
        <f t="shared" si="10"/>
        <v/>
      </c>
      <c r="P180" s="253"/>
      <c r="Q180" s="255"/>
      <c r="R180" s="282"/>
      <c r="S180" s="241" t="str">
        <f t="shared" si="11"/>
        <v/>
      </c>
      <c r="T180" s="2"/>
    </row>
    <row r="181" spans="1:20" x14ac:dyDescent="0.25">
      <c r="A181" s="340">
        <v>174</v>
      </c>
      <c r="B181" s="67"/>
      <c r="C181" s="66"/>
      <c r="D181" s="79"/>
      <c r="E181" s="79"/>
      <c r="F181" s="80"/>
      <c r="G181" s="81"/>
      <c r="H181" s="82"/>
      <c r="I181" s="82"/>
      <c r="J181" s="238"/>
      <c r="K181" s="248"/>
      <c r="L181" s="252" t="str">
        <f t="shared" si="9"/>
        <v/>
      </c>
      <c r="M181" s="83"/>
      <c r="N181" s="84"/>
      <c r="O181" s="252" t="str">
        <f t="shared" si="10"/>
        <v/>
      </c>
      <c r="P181" s="253"/>
      <c r="Q181" s="255"/>
      <c r="R181" s="282"/>
      <c r="S181" s="241" t="str">
        <f t="shared" si="11"/>
        <v/>
      </c>
      <c r="T181" s="2"/>
    </row>
    <row r="182" spans="1:20" x14ac:dyDescent="0.25">
      <c r="A182" s="339">
        <v>175</v>
      </c>
      <c r="B182" s="67"/>
      <c r="C182" s="66"/>
      <c r="D182" s="79"/>
      <c r="E182" s="79"/>
      <c r="F182" s="80"/>
      <c r="G182" s="81"/>
      <c r="H182" s="82"/>
      <c r="I182" s="82"/>
      <c r="J182" s="238"/>
      <c r="K182" s="248"/>
      <c r="L182" s="252" t="str">
        <f t="shared" si="9"/>
        <v/>
      </c>
      <c r="M182" s="83"/>
      <c r="N182" s="84"/>
      <c r="O182" s="252" t="str">
        <f t="shared" si="10"/>
        <v/>
      </c>
      <c r="P182" s="253"/>
      <c r="Q182" s="255"/>
      <c r="R182" s="282"/>
      <c r="S182" s="241" t="str">
        <f t="shared" si="11"/>
        <v/>
      </c>
      <c r="T182" s="2"/>
    </row>
    <row r="183" spans="1:20" x14ac:dyDescent="0.25">
      <c r="A183" s="340">
        <v>176</v>
      </c>
      <c r="B183" s="67"/>
      <c r="C183" s="66"/>
      <c r="D183" s="79"/>
      <c r="E183" s="79"/>
      <c r="F183" s="80"/>
      <c r="G183" s="81"/>
      <c r="H183" s="82"/>
      <c r="I183" s="82"/>
      <c r="J183" s="238"/>
      <c r="K183" s="248"/>
      <c r="L183" s="252" t="str">
        <f t="shared" si="9"/>
        <v/>
      </c>
      <c r="M183" s="83"/>
      <c r="N183" s="84"/>
      <c r="O183" s="252" t="str">
        <f t="shared" si="10"/>
        <v/>
      </c>
      <c r="P183" s="253"/>
      <c r="Q183" s="255"/>
      <c r="R183" s="282"/>
      <c r="S183" s="241" t="str">
        <f t="shared" si="11"/>
        <v/>
      </c>
      <c r="T183" s="2"/>
    </row>
    <row r="184" spans="1:20" x14ac:dyDescent="0.25">
      <c r="A184" s="339">
        <v>177</v>
      </c>
      <c r="B184" s="67"/>
      <c r="C184" s="66"/>
      <c r="D184" s="79"/>
      <c r="E184" s="79"/>
      <c r="F184" s="80"/>
      <c r="G184" s="81"/>
      <c r="H184" s="82"/>
      <c r="I184" s="82"/>
      <c r="J184" s="238"/>
      <c r="K184" s="250"/>
      <c r="L184" s="252" t="str">
        <f t="shared" si="9"/>
        <v/>
      </c>
      <c r="M184" s="83"/>
      <c r="N184" s="84"/>
      <c r="O184" s="252" t="str">
        <f t="shared" si="10"/>
        <v/>
      </c>
      <c r="P184" s="253"/>
      <c r="Q184" s="255"/>
      <c r="R184" s="282"/>
      <c r="S184" s="241" t="str">
        <f t="shared" si="11"/>
        <v/>
      </c>
      <c r="T184" s="2"/>
    </row>
    <row r="185" spans="1:20" x14ac:dyDescent="0.25">
      <c r="A185" s="340">
        <v>178</v>
      </c>
      <c r="B185" s="67"/>
      <c r="C185" s="66"/>
      <c r="D185" s="79"/>
      <c r="E185" s="79"/>
      <c r="F185" s="80"/>
      <c r="G185" s="81"/>
      <c r="H185" s="82"/>
      <c r="I185" s="82"/>
      <c r="J185" s="83"/>
      <c r="K185" s="250"/>
      <c r="L185" s="252" t="str">
        <f t="shared" si="9"/>
        <v/>
      </c>
      <c r="M185" s="83"/>
      <c r="N185" s="84"/>
      <c r="O185" s="252" t="str">
        <f t="shared" si="10"/>
        <v/>
      </c>
      <c r="P185" s="253"/>
      <c r="Q185" s="255"/>
      <c r="R185" s="282"/>
      <c r="S185" s="241" t="str">
        <f t="shared" si="11"/>
        <v/>
      </c>
      <c r="T185" s="2"/>
    </row>
    <row r="186" spans="1:20" x14ac:dyDescent="0.25">
      <c r="A186" s="339">
        <v>179</v>
      </c>
      <c r="B186" s="67"/>
      <c r="C186" s="66"/>
      <c r="D186" s="79"/>
      <c r="E186" s="79"/>
      <c r="F186" s="80"/>
      <c r="G186" s="81"/>
      <c r="H186" s="82"/>
      <c r="I186" s="82"/>
      <c r="J186" s="83"/>
      <c r="K186" s="250"/>
      <c r="L186" s="252" t="str">
        <f t="shared" si="9"/>
        <v/>
      </c>
      <c r="M186" s="83"/>
      <c r="N186" s="84"/>
      <c r="O186" s="252" t="str">
        <f t="shared" si="10"/>
        <v/>
      </c>
      <c r="P186" s="253"/>
      <c r="Q186" s="255"/>
      <c r="R186" s="282"/>
      <c r="S186" s="241" t="str">
        <f t="shared" si="11"/>
        <v/>
      </c>
      <c r="T186" s="2"/>
    </row>
    <row r="187" spans="1:20" x14ac:dyDescent="0.25">
      <c r="A187" s="340">
        <v>180</v>
      </c>
      <c r="B187" s="67"/>
      <c r="C187" s="66"/>
      <c r="D187" s="79"/>
      <c r="E187" s="79"/>
      <c r="F187" s="80"/>
      <c r="G187" s="81"/>
      <c r="H187" s="82"/>
      <c r="I187" s="82"/>
      <c r="J187" s="238"/>
      <c r="K187" s="250"/>
      <c r="L187" s="252" t="str">
        <f t="shared" si="9"/>
        <v/>
      </c>
      <c r="M187" s="83"/>
      <c r="N187" s="76"/>
      <c r="O187" s="252" t="str">
        <f t="shared" si="10"/>
        <v/>
      </c>
      <c r="P187" s="253"/>
      <c r="Q187" s="255"/>
      <c r="R187" s="282"/>
      <c r="S187" s="241" t="str">
        <f t="shared" si="11"/>
        <v/>
      </c>
      <c r="T187" s="2"/>
    </row>
    <row r="188" spans="1:20" x14ac:dyDescent="0.25">
      <c r="A188" s="339">
        <v>181</v>
      </c>
      <c r="B188" s="67"/>
      <c r="C188" s="66"/>
      <c r="D188" s="79"/>
      <c r="E188" s="79"/>
      <c r="F188" s="80"/>
      <c r="G188" s="81"/>
      <c r="H188" s="82"/>
      <c r="I188" s="82"/>
      <c r="J188" s="83"/>
      <c r="K188" s="250"/>
      <c r="L188" s="252" t="str">
        <f t="shared" si="9"/>
        <v/>
      </c>
      <c r="M188" s="83"/>
      <c r="N188" s="76"/>
      <c r="O188" s="252" t="str">
        <f t="shared" si="10"/>
        <v/>
      </c>
      <c r="P188" s="253"/>
      <c r="Q188" s="255"/>
      <c r="R188" s="282"/>
      <c r="S188" s="241" t="str">
        <f t="shared" si="11"/>
        <v/>
      </c>
      <c r="T188" s="2"/>
    </row>
    <row r="189" spans="1:20" x14ac:dyDescent="0.25">
      <c r="A189" s="340">
        <v>182</v>
      </c>
      <c r="B189" s="67"/>
      <c r="C189" s="66"/>
      <c r="D189" s="79"/>
      <c r="E189" s="79"/>
      <c r="F189" s="80"/>
      <c r="G189" s="81"/>
      <c r="H189" s="82"/>
      <c r="I189" s="82"/>
      <c r="J189" s="83"/>
      <c r="K189" s="250"/>
      <c r="L189" s="252" t="str">
        <f t="shared" si="9"/>
        <v/>
      </c>
      <c r="M189" s="83"/>
      <c r="N189" s="76"/>
      <c r="O189" s="252" t="str">
        <f t="shared" si="10"/>
        <v/>
      </c>
      <c r="P189" s="253"/>
      <c r="Q189" s="255"/>
      <c r="R189" s="282"/>
      <c r="S189" s="241" t="str">
        <f t="shared" si="11"/>
        <v/>
      </c>
      <c r="T189" s="2"/>
    </row>
    <row r="190" spans="1:20" x14ac:dyDescent="0.25">
      <c r="A190" s="339">
        <v>183</v>
      </c>
      <c r="B190" s="67"/>
      <c r="C190" s="66"/>
      <c r="D190" s="79"/>
      <c r="E190" s="79"/>
      <c r="F190" s="80"/>
      <c r="G190" s="81"/>
      <c r="H190" s="82"/>
      <c r="I190" s="82"/>
      <c r="J190" s="238"/>
      <c r="K190" s="250"/>
      <c r="L190" s="252" t="str">
        <f t="shared" si="9"/>
        <v/>
      </c>
      <c r="M190" s="83"/>
      <c r="N190" s="76"/>
      <c r="O190" s="252" t="str">
        <f t="shared" si="10"/>
        <v/>
      </c>
      <c r="P190" s="253"/>
      <c r="Q190" s="255"/>
      <c r="R190" s="282"/>
      <c r="S190" s="241" t="str">
        <f t="shared" si="11"/>
        <v/>
      </c>
      <c r="T190" s="2"/>
    </row>
    <row r="191" spans="1:20" x14ac:dyDescent="0.25">
      <c r="A191" s="340">
        <v>184</v>
      </c>
      <c r="B191" s="67"/>
      <c r="C191" s="66"/>
      <c r="D191" s="79"/>
      <c r="E191" s="79"/>
      <c r="F191" s="80"/>
      <c r="G191" s="81"/>
      <c r="H191" s="82"/>
      <c r="I191" s="82"/>
      <c r="J191" s="83"/>
      <c r="K191" s="250"/>
      <c r="L191" s="252" t="str">
        <f t="shared" si="9"/>
        <v/>
      </c>
      <c r="M191" s="83"/>
      <c r="N191" s="76"/>
      <c r="O191" s="252" t="str">
        <f t="shared" si="10"/>
        <v/>
      </c>
      <c r="P191" s="253"/>
      <c r="Q191" s="255"/>
      <c r="R191" s="282"/>
      <c r="S191" s="241" t="str">
        <f t="shared" si="11"/>
        <v/>
      </c>
      <c r="T191" s="2"/>
    </row>
    <row r="192" spans="1:20" x14ac:dyDescent="0.25">
      <c r="A192" s="339">
        <v>185</v>
      </c>
      <c r="B192" s="67"/>
      <c r="C192" s="66"/>
      <c r="D192" s="79"/>
      <c r="E192" s="79"/>
      <c r="F192" s="80"/>
      <c r="G192" s="81"/>
      <c r="H192" s="82"/>
      <c r="I192" s="82"/>
      <c r="J192" s="83"/>
      <c r="K192" s="250"/>
      <c r="L192" s="252" t="str">
        <f t="shared" si="9"/>
        <v/>
      </c>
      <c r="M192" s="83"/>
      <c r="N192" s="76"/>
      <c r="O192" s="252" t="str">
        <f t="shared" si="10"/>
        <v/>
      </c>
      <c r="P192" s="253"/>
      <c r="Q192" s="255"/>
      <c r="R192" s="282"/>
      <c r="S192" s="241" t="str">
        <f t="shared" si="11"/>
        <v/>
      </c>
      <c r="T192" s="2"/>
    </row>
    <row r="193" spans="1:20" x14ac:dyDescent="0.25">
      <c r="A193" s="340">
        <v>186</v>
      </c>
      <c r="B193" s="67"/>
      <c r="C193" s="66"/>
      <c r="D193" s="79"/>
      <c r="E193" s="79"/>
      <c r="F193" s="80"/>
      <c r="G193" s="81"/>
      <c r="H193" s="82"/>
      <c r="I193" s="82"/>
      <c r="J193" s="83"/>
      <c r="K193" s="248"/>
      <c r="L193" s="252" t="str">
        <f t="shared" si="9"/>
        <v/>
      </c>
      <c r="M193" s="83"/>
      <c r="N193" s="76"/>
      <c r="O193" s="252" t="str">
        <f t="shared" si="10"/>
        <v/>
      </c>
      <c r="P193" s="253"/>
      <c r="Q193" s="255"/>
      <c r="R193" s="282"/>
      <c r="S193" s="241" t="str">
        <f t="shared" si="11"/>
        <v/>
      </c>
      <c r="T193" s="2"/>
    </row>
    <row r="194" spans="1:20" x14ac:dyDescent="0.25">
      <c r="A194" s="339">
        <v>187</v>
      </c>
      <c r="B194" s="67"/>
      <c r="C194" s="66"/>
      <c r="D194" s="79"/>
      <c r="E194" s="79"/>
      <c r="F194" s="80"/>
      <c r="G194" s="81"/>
      <c r="H194" s="82"/>
      <c r="I194" s="82"/>
      <c r="J194" s="83"/>
      <c r="K194" s="248"/>
      <c r="L194" s="252" t="str">
        <f t="shared" si="9"/>
        <v/>
      </c>
      <c r="M194" s="83"/>
      <c r="N194" s="76"/>
      <c r="O194" s="252" t="str">
        <f t="shared" si="10"/>
        <v/>
      </c>
      <c r="P194" s="253"/>
      <c r="Q194" s="255"/>
      <c r="R194" s="282"/>
      <c r="S194" s="241" t="str">
        <f t="shared" si="11"/>
        <v/>
      </c>
      <c r="T194" s="2"/>
    </row>
    <row r="195" spans="1:20" x14ac:dyDescent="0.25">
      <c r="A195" s="340">
        <v>188</v>
      </c>
      <c r="B195" s="67"/>
      <c r="C195" s="66"/>
      <c r="D195" s="79"/>
      <c r="E195" s="79"/>
      <c r="F195" s="80"/>
      <c r="G195" s="81"/>
      <c r="H195" s="82"/>
      <c r="I195" s="82"/>
      <c r="J195" s="83"/>
      <c r="K195" s="248"/>
      <c r="L195" s="252" t="str">
        <f t="shared" si="9"/>
        <v/>
      </c>
      <c r="M195" s="83"/>
      <c r="N195" s="76"/>
      <c r="O195" s="252" t="str">
        <f t="shared" si="10"/>
        <v/>
      </c>
      <c r="P195" s="253"/>
      <c r="Q195" s="255"/>
      <c r="R195" s="282"/>
      <c r="S195" s="241" t="str">
        <f t="shared" si="11"/>
        <v/>
      </c>
      <c r="T195" s="2"/>
    </row>
    <row r="196" spans="1:20" x14ac:dyDescent="0.25">
      <c r="A196" s="339">
        <v>189</v>
      </c>
      <c r="B196" s="67"/>
      <c r="C196" s="66"/>
      <c r="D196" s="79"/>
      <c r="E196" s="79"/>
      <c r="F196" s="80"/>
      <c r="G196" s="81"/>
      <c r="H196" s="82"/>
      <c r="I196" s="82"/>
      <c r="J196" s="83"/>
      <c r="K196" s="248"/>
      <c r="L196" s="252" t="str">
        <f t="shared" si="9"/>
        <v/>
      </c>
      <c r="M196" s="83"/>
      <c r="N196" s="76"/>
      <c r="O196" s="252" t="str">
        <f t="shared" si="10"/>
        <v/>
      </c>
      <c r="P196" s="253"/>
      <c r="Q196" s="254"/>
      <c r="R196" s="282"/>
      <c r="S196" s="241" t="str">
        <f t="shared" si="11"/>
        <v/>
      </c>
      <c r="T196" s="2"/>
    </row>
    <row r="197" spans="1:20" x14ac:dyDescent="0.25">
      <c r="A197" s="340">
        <v>190</v>
      </c>
      <c r="B197" s="67"/>
      <c r="C197" s="66"/>
      <c r="D197" s="79"/>
      <c r="E197" s="79"/>
      <c r="F197" s="80"/>
      <c r="G197" s="81"/>
      <c r="H197" s="82"/>
      <c r="I197" s="82"/>
      <c r="J197" s="83"/>
      <c r="K197" s="248"/>
      <c r="L197" s="252" t="str">
        <f t="shared" si="9"/>
        <v/>
      </c>
      <c r="M197" s="83"/>
      <c r="N197" s="76"/>
      <c r="O197" s="252" t="str">
        <f t="shared" si="10"/>
        <v/>
      </c>
      <c r="P197" s="253"/>
      <c r="Q197" s="255"/>
      <c r="R197" s="282"/>
      <c r="S197" s="241" t="str">
        <f t="shared" si="11"/>
        <v/>
      </c>
      <c r="T197" s="2"/>
    </row>
    <row r="198" spans="1:20" x14ac:dyDescent="0.25">
      <c r="A198" s="339">
        <v>191</v>
      </c>
      <c r="B198" s="67"/>
      <c r="C198" s="66"/>
      <c r="D198" s="79"/>
      <c r="E198" s="79"/>
      <c r="F198" s="80"/>
      <c r="G198" s="81"/>
      <c r="H198" s="82"/>
      <c r="I198" s="82"/>
      <c r="J198" s="83"/>
      <c r="K198" s="248"/>
      <c r="L198" s="252" t="str">
        <f t="shared" si="9"/>
        <v/>
      </c>
      <c r="M198" s="83"/>
      <c r="N198" s="76"/>
      <c r="O198" s="252" t="str">
        <f t="shared" si="10"/>
        <v/>
      </c>
      <c r="P198" s="253"/>
      <c r="Q198" s="255"/>
      <c r="R198" s="282"/>
      <c r="S198" s="241" t="str">
        <f t="shared" si="11"/>
        <v/>
      </c>
      <c r="T198" s="2"/>
    </row>
    <row r="199" spans="1:20" x14ac:dyDescent="0.25">
      <c r="A199" s="340">
        <v>192</v>
      </c>
      <c r="B199" s="67"/>
      <c r="C199" s="66"/>
      <c r="D199" s="79"/>
      <c r="E199" s="79"/>
      <c r="F199" s="80"/>
      <c r="G199" s="81"/>
      <c r="H199" s="82"/>
      <c r="I199" s="82"/>
      <c r="J199" s="83"/>
      <c r="K199" s="248"/>
      <c r="L199" s="252" t="str">
        <f t="shared" si="9"/>
        <v/>
      </c>
      <c r="M199" s="83"/>
      <c r="N199" s="76"/>
      <c r="O199" s="252" t="str">
        <f t="shared" si="10"/>
        <v/>
      </c>
      <c r="P199" s="253"/>
      <c r="Q199" s="255"/>
      <c r="R199" s="282"/>
      <c r="S199" s="241" t="str">
        <f t="shared" si="11"/>
        <v/>
      </c>
      <c r="T199" s="2"/>
    </row>
    <row r="200" spans="1:20" x14ac:dyDescent="0.25">
      <c r="A200" s="339">
        <v>193</v>
      </c>
      <c r="B200" s="67"/>
      <c r="C200" s="66"/>
      <c r="D200" s="79"/>
      <c r="E200" s="79"/>
      <c r="F200" s="80"/>
      <c r="G200" s="81"/>
      <c r="H200" s="82"/>
      <c r="I200" s="82"/>
      <c r="J200" s="83"/>
      <c r="K200" s="248"/>
      <c r="L200" s="252" t="str">
        <f t="shared" si="9"/>
        <v/>
      </c>
      <c r="M200" s="83"/>
      <c r="N200" s="76"/>
      <c r="O200" s="252" t="str">
        <f t="shared" si="10"/>
        <v/>
      </c>
      <c r="P200" s="253"/>
      <c r="Q200" s="254"/>
      <c r="R200" s="282"/>
      <c r="S200" s="241" t="str">
        <f t="shared" si="11"/>
        <v/>
      </c>
      <c r="T200" s="2"/>
    </row>
    <row r="201" spans="1:20" x14ac:dyDescent="0.25">
      <c r="A201" s="340">
        <v>194</v>
      </c>
      <c r="B201" s="67"/>
      <c r="C201" s="66"/>
      <c r="D201" s="79"/>
      <c r="E201" s="79"/>
      <c r="F201" s="80"/>
      <c r="G201" s="81"/>
      <c r="H201" s="82"/>
      <c r="I201" s="82"/>
      <c r="J201" s="83"/>
      <c r="K201" s="248"/>
      <c r="L201" s="252" t="str">
        <f t="shared" ref="L201:L207" si="12">IF(J201="","",J201+J201*K201)</f>
        <v/>
      </c>
      <c r="M201" s="83"/>
      <c r="N201" s="76"/>
      <c r="O201" s="252" t="str">
        <f t="shared" si="10"/>
        <v/>
      </c>
      <c r="P201" s="253"/>
      <c r="Q201" s="255"/>
      <c r="R201" s="282"/>
      <c r="S201" s="241" t="str">
        <f t="shared" si="11"/>
        <v/>
      </c>
      <c r="T201" s="2"/>
    </row>
    <row r="202" spans="1:20" x14ac:dyDescent="0.25">
      <c r="A202" s="339">
        <v>195</v>
      </c>
      <c r="B202" s="67"/>
      <c r="C202" s="66"/>
      <c r="D202" s="79"/>
      <c r="E202" s="79"/>
      <c r="F202" s="80"/>
      <c r="G202" s="81"/>
      <c r="H202" s="82"/>
      <c r="I202" s="82"/>
      <c r="J202" s="83"/>
      <c r="K202" s="248"/>
      <c r="L202" s="252" t="str">
        <f t="shared" si="12"/>
        <v/>
      </c>
      <c r="M202" s="83"/>
      <c r="N202" s="76"/>
      <c r="O202" s="252" t="str">
        <f t="shared" si="10"/>
        <v/>
      </c>
      <c r="P202" s="253"/>
      <c r="Q202" s="255"/>
      <c r="R202" s="282"/>
      <c r="S202" s="241" t="str">
        <f t="shared" si="11"/>
        <v/>
      </c>
      <c r="T202" s="2"/>
    </row>
    <row r="203" spans="1:20" x14ac:dyDescent="0.25">
      <c r="A203" s="340">
        <v>196</v>
      </c>
      <c r="B203" s="67"/>
      <c r="C203" s="66"/>
      <c r="D203" s="79"/>
      <c r="E203" s="79"/>
      <c r="F203" s="80"/>
      <c r="G203" s="81"/>
      <c r="H203" s="82"/>
      <c r="I203" s="82"/>
      <c r="J203" s="83"/>
      <c r="K203" s="248"/>
      <c r="L203" s="252" t="str">
        <f t="shared" si="12"/>
        <v/>
      </c>
      <c r="M203" s="83"/>
      <c r="N203" s="76"/>
      <c r="O203" s="252" t="str">
        <f t="shared" si="10"/>
        <v/>
      </c>
      <c r="P203" s="253"/>
      <c r="Q203" s="255"/>
      <c r="R203" s="282"/>
      <c r="S203" s="241" t="str">
        <f t="shared" si="11"/>
        <v/>
      </c>
      <c r="T203" s="2"/>
    </row>
    <row r="204" spans="1:20" x14ac:dyDescent="0.25">
      <c r="A204" s="339">
        <v>197</v>
      </c>
      <c r="B204" s="67"/>
      <c r="C204" s="66"/>
      <c r="D204" s="79"/>
      <c r="E204" s="79"/>
      <c r="F204" s="80"/>
      <c r="G204" s="81"/>
      <c r="H204" s="82"/>
      <c r="I204" s="82"/>
      <c r="J204" s="83"/>
      <c r="K204" s="248"/>
      <c r="L204" s="252" t="str">
        <f t="shared" si="12"/>
        <v/>
      </c>
      <c r="M204" s="83"/>
      <c r="N204" s="76"/>
      <c r="O204" s="252" t="str">
        <f t="shared" si="10"/>
        <v/>
      </c>
      <c r="P204" s="253"/>
      <c r="Q204" s="254"/>
      <c r="R204" s="282"/>
      <c r="S204" s="241" t="str">
        <f t="shared" si="11"/>
        <v/>
      </c>
      <c r="T204" s="2"/>
    </row>
    <row r="205" spans="1:20" x14ac:dyDescent="0.25">
      <c r="A205" s="340">
        <v>198</v>
      </c>
      <c r="B205" s="67"/>
      <c r="C205" s="66"/>
      <c r="D205" s="79"/>
      <c r="E205" s="79"/>
      <c r="F205" s="80"/>
      <c r="G205" s="81"/>
      <c r="H205" s="82"/>
      <c r="I205" s="82"/>
      <c r="J205" s="83"/>
      <c r="K205" s="248"/>
      <c r="L205" s="252" t="str">
        <f t="shared" si="12"/>
        <v/>
      </c>
      <c r="M205" s="83"/>
      <c r="N205" s="76"/>
      <c r="O205" s="252" t="str">
        <f t="shared" si="10"/>
        <v/>
      </c>
      <c r="P205" s="253"/>
      <c r="Q205" s="255"/>
      <c r="R205" s="282"/>
      <c r="S205" s="241" t="str">
        <f t="shared" si="11"/>
        <v/>
      </c>
      <c r="T205" s="2"/>
    </row>
    <row r="206" spans="1:20" x14ac:dyDescent="0.25">
      <c r="A206" s="339">
        <v>199</v>
      </c>
      <c r="B206" s="67"/>
      <c r="C206" s="66"/>
      <c r="D206" s="79"/>
      <c r="E206" s="79"/>
      <c r="F206" s="80"/>
      <c r="G206" s="81"/>
      <c r="H206" s="82"/>
      <c r="I206" s="82"/>
      <c r="J206" s="83"/>
      <c r="K206" s="248"/>
      <c r="L206" s="252" t="str">
        <f t="shared" si="12"/>
        <v/>
      </c>
      <c r="M206" s="83"/>
      <c r="N206" s="76"/>
      <c r="O206" s="252" t="str">
        <f t="shared" si="10"/>
        <v/>
      </c>
      <c r="P206" s="253"/>
      <c r="Q206" s="255"/>
      <c r="R206" s="282"/>
      <c r="S206" s="241" t="str">
        <f t="shared" si="11"/>
        <v/>
      </c>
      <c r="T206" s="2"/>
    </row>
    <row r="207" spans="1:20" x14ac:dyDescent="0.25">
      <c r="A207" s="340">
        <v>200</v>
      </c>
      <c r="B207" s="67"/>
      <c r="C207" s="66"/>
      <c r="D207" s="79"/>
      <c r="E207" s="79"/>
      <c r="F207" s="80"/>
      <c r="G207" s="81"/>
      <c r="H207" s="82"/>
      <c r="I207" s="82"/>
      <c r="J207" s="83"/>
      <c r="K207" s="248"/>
      <c r="L207" s="252" t="str">
        <f t="shared" si="12"/>
        <v/>
      </c>
      <c r="M207" s="83"/>
      <c r="N207" s="76"/>
      <c r="O207" s="252" t="str">
        <f t="shared" si="10"/>
        <v/>
      </c>
      <c r="P207" s="253"/>
      <c r="Q207" s="255"/>
      <c r="R207" s="282"/>
      <c r="S207" s="241" t="str">
        <f t="shared" si="11"/>
        <v/>
      </c>
      <c r="T207" s="2"/>
    </row>
    <row r="208" spans="1:20" ht="15.75" thickBot="1" x14ac:dyDescent="0.3">
      <c r="A208" s="57"/>
      <c r="B208" s="27"/>
      <c r="C208" s="50"/>
      <c r="D208" s="15"/>
      <c r="E208" s="15"/>
      <c r="F208" s="53"/>
      <c r="G208" s="55"/>
      <c r="H208" s="29"/>
      <c r="I208" s="29"/>
      <c r="J208" s="16"/>
      <c r="K208" s="249"/>
      <c r="L208" s="338"/>
      <c r="M208" s="16"/>
      <c r="N208" s="62"/>
      <c r="O208" s="42"/>
      <c r="P208" s="17"/>
      <c r="Q208" s="18"/>
      <c r="R208" s="59"/>
    </row>
    <row r="209" spans="1:20" ht="15.75" thickBot="1" x14ac:dyDescent="0.3">
      <c r="A209" s="36"/>
      <c r="B209" s="37"/>
      <c r="C209" s="51"/>
      <c r="D209" s="38"/>
      <c r="E209" s="39" t="s">
        <v>30</v>
      </c>
      <c r="F209" s="54"/>
      <c r="G209" s="56"/>
      <c r="H209" s="40"/>
      <c r="I209" s="40"/>
      <c r="J209" s="41">
        <f>SUBTOTAL(9,J8:J207)</f>
        <v>0</v>
      </c>
      <c r="K209" s="41"/>
      <c r="L209" s="41">
        <f t="shared" ref="L209:N209" si="13">SUBTOTAL(9,L8:L207)</f>
        <v>0</v>
      </c>
      <c r="M209" s="41">
        <f t="shared" si="13"/>
        <v>0</v>
      </c>
      <c r="N209" s="60">
        <f t="shared" si="13"/>
        <v>0</v>
      </c>
      <c r="O209" s="41">
        <f>SUBTOTAL(9,O8:O207)</f>
        <v>0</v>
      </c>
      <c r="P209" s="41">
        <f>SUBTOTAL(9,P8:P207)</f>
        <v>0</v>
      </c>
      <c r="Q209" s="281"/>
      <c r="R209" s="64">
        <f>SUBTOTAL(9,R8:R207)</f>
        <v>0</v>
      </c>
      <c r="S209" s="23">
        <f>SUBTOTAL(9,S8:S207)</f>
        <v>0</v>
      </c>
      <c r="T209" s="239"/>
    </row>
  </sheetData>
  <sheetProtection algorithmName="SHA-512" hashValue="tUPck7Mo7zeuV1TEN1HwHudpWFZj2uxw//slC7wKtIjonugnhdO6Jkxya5pWSsMKd0eB9yX719Yzq7WYFX4pZg==" saltValue="NptJqXHezenyWXy7nJOlYg==" spinCount="100000" sheet="1" autoFilter="0"/>
  <autoFilter ref="B7:Q207"/>
  <mergeCells count="7">
    <mergeCell ref="B6:E6"/>
    <mergeCell ref="R6:T6"/>
    <mergeCell ref="A1:C1"/>
    <mergeCell ref="A2:C2"/>
    <mergeCell ref="A3:C3"/>
    <mergeCell ref="G1:H1"/>
    <mergeCell ref="L1:M1"/>
  </mergeCells>
  <conditionalFormatting sqref="N69:N87">
    <cfRule type="expression" dxfId="12" priority="21">
      <formula>N69&gt;0</formula>
    </cfRule>
  </conditionalFormatting>
  <conditionalFormatting sqref="N137:N167">
    <cfRule type="expression" dxfId="11" priority="12">
      <formula>N137&gt;0</formula>
    </cfRule>
  </conditionalFormatting>
  <conditionalFormatting sqref="N88:N127">
    <cfRule type="expression" dxfId="10" priority="14">
      <formula>N88&gt;0</formula>
    </cfRule>
  </conditionalFormatting>
  <conditionalFormatting sqref="N168:N186">
    <cfRule type="expression" dxfId="9" priority="10">
      <formula>N168&gt;0</formula>
    </cfRule>
  </conditionalFormatting>
  <conditionalFormatting sqref="N187:N207">
    <cfRule type="expression" dxfId="8" priority="9">
      <formula>N187&gt;0</formula>
    </cfRule>
  </conditionalFormatting>
  <conditionalFormatting sqref="N49:N68">
    <cfRule type="expression" dxfId="7" priority="4">
      <formula>N49&gt;0</formula>
    </cfRule>
  </conditionalFormatting>
  <conditionalFormatting sqref="N128:N136">
    <cfRule type="expression" dxfId="6" priority="7">
      <formula>N128&gt;0</formula>
    </cfRule>
  </conditionalFormatting>
  <conditionalFormatting sqref="R67:R207">
    <cfRule type="cellIs" dxfId="5" priority="5" operator="greaterThan">
      <formula>0</formula>
    </cfRule>
  </conditionalFormatting>
  <conditionalFormatting sqref="N8:N47">
    <cfRule type="expression" dxfId="4" priority="3">
      <formula>N8&gt;0</formula>
    </cfRule>
  </conditionalFormatting>
  <conditionalFormatting sqref="N48">
    <cfRule type="expression" dxfId="3" priority="2">
      <formula>N48&gt;0</formula>
    </cfRule>
  </conditionalFormatting>
  <conditionalFormatting sqref="R8:R66">
    <cfRule type="cellIs" dxfId="2" priority="1" operator="greaterThan">
      <formula>0</formula>
    </cfRule>
  </conditionalFormatting>
  <pageMargins left="0.70866141732283472" right="0.70866141732283472" top="0.78740157480314965" bottom="0.78740157480314965" header="0.31496062992125984" footer="0.31496062992125984"/>
  <pageSetup paperSize="8" scale="67" fitToHeight="0" orientation="landscape" r:id="rId1"/>
  <headerFooter>
    <oddHeader xml:space="preserve">&amp;R&amp;8Version 2.3
</oddHeader>
    <oddFooter xml:space="preserve">&amp;RSeite &amp;P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K209"/>
  <sheetViews>
    <sheetView zoomScaleNormal="100" workbookViewId="0">
      <selection activeCell="AI7" sqref="AI7"/>
    </sheetView>
  </sheetViews>
  <sheetFormatPr baseColWidth="10" defaultRowHeight="15" x14ac:dyDescent="0.25"/>
  <cols>
    <col min="1" max="1" width="4" style="7" bestFit="1" customWidth="1"/>
    <col min="2" max="2" width="9.7109375" style="25" customWidth="1"/>
    <col min="3" max="3" width="9.85546875" style="49" customWidth="1"/>
    <col min="4" max="4" width="20.85546875" customWidth="1"/>
    <col min="5" max="5" width="20.7109375" customWidth="1"/>
    <col min="6" max="6" width="4" style="7" customWidth="1"/>
    <col min="7" max="7" width="6.7109375" style="7" customWidth="1"/>
    <col min="8" max="8" width="10.140625" style="4" bestFit="1" customWidth="1"/>
    <col min="9" max="9" width="11.140625" style="4" customWidth="1"/>
    <col min="10" max="14" width="11.7109375" style="30" customWidth="1"/>
    <col min="15" max="15" width="7.28515625" style="31" customWidth="1"/>
    <col min="16" max="16" width="11.42578125" style="30" hidden="1" customWidth="1"/>
    <col min="17" max="17" width="13.7109375" style="30" hidden="1" customWidth="1"/>
    <col min="18" max="18" width="14.42578125" style="30" hidden="1" customWidth="1"/>
    <col min="19" max="19" width="24.42578125" style="30" hidden="1" customWidth="1"/>
    <col min="20" max="20" width="14.42578125" hidden="1" customWidth="1"/>
    <col min="21" max="21" width="11.42578125" hidden="1" customWidth="1"/>
    <col min="22" max="22" width="12.42578125" hidden="1" customWidth="1"/>
    <col min="23" max="24" width="11.7109375" hidden="1" customWidth="1"/>
    <col min="25" max="25" width="11.42578125" hidden="1" customWidth="1"/>
    <col min="26" max="26" width="7.85546875" hidden="1" customWidth="1"/>
    <col min="27" max="27" width="11.42578125" hidden="1" customWidth="1"/>
    <col min="28" max="28" width="11.28515625" style="30" hidden="1" customWidth="1"/>
    <col min="29" max="30" width="11.42578125" hidden="1" customWidth="1"/>
    <col min="31" max="31" width="14.140625" hidden="1" customWidth="1"/>
    <col min="32" max="32" width="0" hidden="1" customWidth="1"/>
  </cols>
  <sheetData>
    <row r="1" spans="1:31" x14ac:dyDescent="0.25">
      <c r="A1" s="425" t="s">
        <v>4</v>
      </c>
      <c r="B1" s="426"/>
      <c r="C1" s="426"/>
      <c r="D1" s="429" t="str">
        <f>'1-Übersicht Vergabe'!D1</f>
        <v>81348-</v>
      </c>
      <c r="E1" s="427"/>
      <c r="F1" s="119"/>
      <c r="G1" s="427" t="s">
        <v>19</v>
      </c>
      <c r="H1" s="427"/>
      <c r="I1" s="120">
        <f>'1-Übersicht Vergabe'!I1</f>
        <v>1</v>
      </c>
      <c r="J1" s="121"/>
      <c r="K1" s="122"/>
      <c r="L1" s="428" t="s">
        <v>20</v>
      </c>
      <c r="M1" s="428"/>
      <c r="N1" s="123">
        <f>'1-Übersicht Vergabe'!M1</f>
        <v>0</v>
      </c>
      <c r="O1" s="124"/>
      <c r="P1" s="121"/>
      <c r="Q1" s="121"/>
      <c r="R1" s="121"/>
      <c r="S1" s="121"/>
      <c r="T1" s="125"/>
      <c r="U1" s="125"/>
      <c r="V1" s="125"/>
      <c r="W1" s="125"/>
      <c r="X1" s="125"/>
      <c r="Y1" s="125"/>
    </row>
    <row r="2" spans="1:31" x14ac:dyDescent="0.25">
      <c r="A2" s="425" t="s">
        <v>15</v>
      </c>
      <c r="B2" s="426"/>
      <c r="C2" s="426"/>
      <c r="D2" s="429">
        <f>'1-Übersicht Vergabe'!D2</f>
        <v>0</v>
      </c>
      <c r="E2" s="427"/>
      <c r="F2" s="119"/>
      <c r="G2" s="119"/>
      <c r="H2" s="126"/>
      <c r="I2" s="126"/>
      <c r="J2" s="121"/>
      <c r="K2" s="121"/>
      <c r="L2" s="121"/>
      <c r="M2" s="121"/>
      <c r="N2" s="121"/>
      <c r="O2" s="124"/>
      <c r="P2" s="121"/>
      <c r="Q2" s="121"/>
      <c r="R2" s="121"/>
      <c r="S2" s="121"/>
      <c r="T2" s="125"/>
      <c r="U2" s="125"/>
      <c r="V2" s="125"/>
      <c r="W2" s="125"/>
      <c r="X2" s="125"/>
      <c r="Y2" s="125"/>
    </row>
    <row r="3" spans="1:31" x14ac:dyDescent="0.25">
      <c r="A3" s="425" t="s">
        <v>5</v>
      </c>
      <c r="B3" s="426"/>
      <c r="C3" s="426"/>
      <c r="D3" s="429">
        <f>'1-Übersicht Vergabe'!D3</f>
        <v>0</v>
      </c>
      <c r="E3" s="427"/>
      <c r="F3" s="119"/>
      <c r="G3" s="119"/>
      <c r="H3" s="126"/>
      <c r="I3" s="126"/>
      <c r="J3" s="121"/>
      <c r="K3" s="121"/>
      <c r="L3" s="121"/>
      <c r="M3" s="121"/>
      <c r="N3" s="121"/>
      <c r="O3" s="124"/>
      <c r="P3" s="121"/>
      <c r="Q3" s="121"/>
      <c r="R3" s="121"/>
      <c r="S3" s="121"/>
      <c r="T3" s="125"/>
      <c r="U3" s="125"/>
      <c r="V3" s="125"/>
      <c r="W3" s="125"/>
      <c r="X3" s="125"/>
      <c r="Y3" s="125"/>
    </row>
    <row r="4" spans="1:31" ht="21" x14ac:dyDescent="0.35">
      <c r="A4" s="119"/>
      <c r="B4" s="127"/>
      <c r="C4" s="128"/>
      <c r="D4" s="129"/>
      <c r="E4" s="129"/>
      <c r="F4" s="130" t="s">
        <v>82</v>
      </c>
      <c r="G4" s="119"/>
      <c r="H4" s="126"/>
      <c r="I4" s="126"/>
      <c r="J4" s="121"/>
      <c r="K4" s="121"/>
      <c r="L4" s="121"/>
      <c r="M4" s="121"/>
      <c r="N4" s="121"/>
      <c r="O4" s="124"/>
      <c r="P4" s="121"/>
      <c r="Q4" s="121"/>
      <c r="R4" s="121"/>
      <c r="S4" s="121"/>
      <c r="T4" s="125"/>
      <c r="U4" s="125"/>
      <c r="V4" s="125"/>
      <c r="W4" s="283" t="s">
        <v>60</v>
      </c>
      <c r="X4" s="283"/>
      <c r="Y4" s="283"/>
      <c r="Z4" s="284"/>
      <c r="AA4" s="284"/>
      <c r="AB4" s="285"/>
      <c r="AC4" s="284"/>
      <c r="AD4" s="284"/>
      <c r="AE4" s="284"/>
    </row>
    <row r="5" spans="1:31" ht="15.75" customHeight="1" thickBot="1" x14ac:dyDescent="0.4">
      <c r="A5" s="119"/>
      <c r="B5" s="127"/>
      <c r="C5" s="128"/>
      <c r="D5" s="129"/>
      <c r="E5" s="129"/>
      <c r="F5" s="130"/>
      <c r="G5" s="119"/>
      <c r="H5" s="126"/>
      <c r="I5" s="126"/>
      <c r="J5" s="121"/>
      <c r="K5" s="121"/>
      <c r="L5" s="121"/>
      <c r="M5" s="121"/>
      <c r="N5" s="121"/>
      <c r="O5" s="124"/>
      <c r="P5" s="121"/>
      <c r="Q5" s="121"/>
      <c r="R5" s="121"/>
      <c r="S5" s="121"/>
      <c r="T5" s="125"/>
      <c r="U5" s="125"/>
      <c r="V5" s="125"/>
      <c r="W5" s="286">
        <f>'4 - LVwA '!K13</f>
        <v>0</v>
      </c>
      <c r="X5" s="286"/>
      <c r="Y5" s="283"/>
      <c r="Z5" s="284"/>
      <c r="AA5" s="284"/>
      <c r="AB5" s="285"/>
      <c r="AC5" s="284"/>
      <c r="AD5" s="284"/>
      <c r="AE5" s="284"/>
    </row>
    <row r="6" spans="1:31" ht="15.75" thickBot="1" x14ac:dyDescent="0.3">
      <c r="A6" s="119"/>
      <c r="B6" s="127"/>
      <c r="C6" s="131" t="s">
        <v>13</v>
      </c>
      <c r="D6" s="125"/>
      <c r="E6" s="125"/>
      <c r="F6" s="119"/>
      <c r="G6" s="119"/>
      <c r="H6" s="126"/>
      <c r="I6" s="126"/>
      <c r="J6" s="121"/>
      <c r="K6" s="121"/>
      <c r="L6" s="121"/>
      <c r="M6" s="121"/>
      <c r="N6" s="121"/>
      <c r="O6" s="124"/>
      <c r="P6" s="423" t="s">
        <v>29</v>
      </c>
      <c r="Q6" s="424"/>
      <c r="R6" s="424"/>
      <c r="S6" s="267"/>
      <c r="T6" s="420" t="s">
        <v>57</v>
      </c>
      <c r="U6" s="421"/>
      <c r="V6" s="422"/>
      <c r="W6" s="283"/>
      <c r="X6" s="283"/>
      <c r="Y6" s="283"/>
      <c r="Z6" s="284"/>
      <c r="AA6" s="284"/>
      <c r="AB6" s="419" t="s">
        <v>100</v>
      </c>
      <c r="AC6" s="419"/>
      <c r="AD6" s="287"/>
      <c r="AE6" s="285">
        <f>'4 - LVwA '!I15</f>
        <v>0</v>
      </c>
    </row>
    <row r="7" spans="1:31" ht="103.5" thickBot="1" x14ac:dyDescent="0.3">
      <c r="A7" s="132" t="s">
        <v>21</v>
      </c>
      <c r="B7" s="133" t="s">
        <v>6</v>
      </c>
      <c r="C7" s="133" t="s">
        <v>12</v>
      </c>
      <c r="D7" s="134" t="s">
        <v>9</v>
      </c>
      <c r="E7" s="134" t="s">
        <v>7</v>
      </c>
      <c r="F7" s="134" t="s">
        <v>10</v>
      </c>
      <c r="G7" s="134" t="s">
        <v>11</v>
      </c>
      <c r="H7" s="262" t="s">
        <v>105</v>
      </c>
      <c r="I7" s="135" t="s">
        <v>8</v>
      </c>
      <c r="J7" s="136" t="s">
        <v>23</v>
      </c>
      <c r="K7" s="136" t="s">
        <v>24</v>
      </c>
      <c r="L7" s="136" t="s">
        <v>25</v>
      </c>
      <c r="M7" s="136" t="s">
        <v>26</v>
      </c>
      <c r="N7" s="134" t="s">
        <v>83</v>
      </c>
      <c r="O7" s="137" t="s">
        <v>22</v>
      </c>
      <c r="P7" s="138" t="s">
        <v>28</v>
      </c>
      <c r="Q7" s="139" t="s">
        <v>112</v>
      </c>
      <c r="R7" s="140" t="s">
        <v>106</v>
      </c>
      <c r="S7" s="271" t="s">
        <v>95</v>
      </c>
      <c r="T7" s="266" t="s">
        <v>56</v>
      </c>
      <c r="U7" s="141" t="s">
        <v>58</v>
      </c>
      <c r="V7" s="142" t="s">
        <v>59</v>
      </c>
      <c r="W7" s="288" t="s">
        <v>74</v>
      </c>
      <c r="X7" s="289"/>
      <c r="Y7" s="283"/>
      <c r="Z7" s="284" t="s">
        <v>98</v>
      </c>
      <c r="AA7" s="284"/>
      <c r="AB7" s="290" t="s">
        <v>103</v>
      </c>
      <c r="AC7" s="291" t="s">
        <v>104</v>
      </c>
      <c r="AD7" s="291" t="s">
        <v>107</v>
      </c>
      <c r="AE7" s="291" t="s">
        <v>102</v>
      </c>
    </row>
    <row r="8" spans="1:31" x14ac:dyDescent="0.25">
      <c r="A8" s="143">
        <v>1</v>
      </c>
      <c r="B8" s="144" t="str">
        <f>IF('2-Übersicht Rechnungen'!B8="","",'2-Übersicht Rechnungen'!B8)</f>
        <v/>
      </c>
      <c r="C8" s="145" t="str">
        <f>IF('2-Übersicht Rechnungen'!C8="","",'2-Übersicht Rechnungen'!C8)</f>
        <v/>
      </c>
      <c r="D8" s="144" t="str">
        <f>IF('2-Übersicht Rechnungen'!D8="","",'2-Übersicht Rechnungen'!D8)</f>
        <v/>
      </c>
      <c r="E8" s="144" t="str">
        <f>IF('2-Übersicht Rechnungen'!E8="","",'2-Übersicht Rechnungen'!E8)</f>
        <v/>
      </c>
      <c r="F8" s="146" t="str">
        <f>IF('2-Übersicht Rechnungen'!F8="","",'2-Übersicht Rechnungen'!F8)</f>
        <v/>
      </c>
      <c r="G8" s="146" t="str">
        <f>IF('2-Übersicht Rechnungen'!G8="","",'2-Übersicht Rechnungen'!G8)</f>
        <v/>
      </c>
      <c r="H8" s="147" t="str">
        <f>IF('2-Übersicht Rechnungen'!H8="","",'2-Übersicht Rechnungen'!H8)</f>
        <v/>
      </c>
      <c r="I8" s="147" t="str">
        <f>IF('2-Übersicht Rechnungen'!I8="","",'2-Übersicht Rechnungen'!I8)</f>
        <v/>
      </c>
      <c r="J8" s="148" t="str">
        <f>IF('2-Übersicht Rechnungen'!L8="","",'2-Übersicht Rechnungen'!L8)</f>
        <v/>
      </c>
      <c r="K8" s="148" t="str">
        <f>IF('2-Übersicht Rechnungen'!M8="","",'2-Übersicht Rechnungen'!M8)</f>
        <v/>
      </c>
      <c r="L8" s="148" t="str">
        <f>IF('2-Übersicht Rechnungen'!N8="","",'2-Übersicht Rechnungen'!N8)</f>
        <v/>
      </c>
      <c r="M8" s="148" t="str">
        <f>IF('2-Übersicht Rechnungen'!O8="","",'2-Übersicht Rechnungen'!O8)</f>
        <v/>
      </c>
      <c r="N8" s="148" t="str">
        <f>IF('2-Übersicht Rechnungen'!P8="","",'2-Übersicht Rechnungen'!P8)</f>
        <v/>
      </c>
      <c r="O8" s="149" t="str">
        <f>IF('2-Übersicht Rechnungen'!Q8="","",'2-Übersicht Rechnungen'!Q8)</f>
        <v/>
      </c>
      <c r="P8" s="272" t="str">
        <f>IF('2-Übersicht Rechnungen'!R8="","",'2-Übersicht Rechnungen'!R8)</f>
        <v/>
      </c>
      <c r="Q8" s="256" t="str">
        <f>IF(G8=700,K8-P8-AD8,"")</f>
        <v/>
      </c>
      <c r="R8" s="273" t="str">
        <f>IF(AND(P8="",Q8=""),"",IF(G8=700,AD8,K8-P8))</f>
        <v/>
      </c>
      <c r="S8" s="274" t="str">
        <f>IF('2-Übersicht Rechnungen'!T8="","",'2-Übersicht Rechnungen'!T8)</f>
        <v/>
      </c>
      <c r="T8" s="268" t="str">
        <f t="shared" ref="T8:T39" si="0">IF(P8="","",R8*0.9)</f>
        <v/>
      </c>
      <c r="U8" s="151" t="str">
        <f>IF(T8="","",T8)</f>
        <v/>
      </c>
      <c r="V8" s="152" t="str">
        <f t="shared" ref="V8:V39" si="1">IF(P8="","",IF(AND(W8&lt;0,W7&lt;0),0,IF(W8&lt;0,T8+W8,T8)))</f>
        <v/>
      </c>
      <c r="W8" s="292" t="e">
        <f>$W$5-U8</f>
        <v>#VALUE!</v>
      </c>
      <c r="X8" s="293"/>
      <c r="Y8" s="283"/>
      <c r="Z8" s="294">
        <f>'2-Übersicht Rechnungen'!K8+1</f>
        <v>1</v>
      </c>
      <c r="AA8" s="284"/>
      <c r="AB8" s="285">
        <f>IF(G8=700,K8-P8,0)</f>
        <v>0</v>
      </c>
      <c r="AC8" s="285">
        <f>AB8</f>
        <v>0</v>
      </c>
      <c r="AD8" s="285">
        <f>IF(AND(AE8&lt;0,AE7&lt;0),0,IF(AE8&lt;0,AB8+AE8,AB8))</f>
        <v>0</v>
      </c>
      <c r="AE8" s="285">
        <f>$AE$6-AC8</f>
        <v>0</v>
      </c>
    </row>
    <row r="9" spans="1:31" x14ac:dyDescent="0.25">
      <c r="A9" s="153">
        <v>2</v>
      </c>
      <c r="B9" s="144" t="str">
        <f>IF('2-Übersicht Rechnungen'!B9="","",'2-Übersicht Rechnungen'!B9)</f>
        <v/>
      </c>
      <c r="C9" s="145" t="str">
        <f>IF('2-Übersicht Rechnungen'!C9="","",'2-Übersicht Rechnungen'!C9)</f>
        <v/>
      </c>
      <c r="D9" s="144" t="str">
        <f>IF('2-Übersicht Rechnungen'!D9="","",'2-Übersicht Rechnungen'!D9)</f>
        <v/>
      </c>
      <c r="E9" s="144" t="str">
        <f>IF('2-Übersicht Rechnungen'!E9="","",'2-Übersicht Rechnungen'!E9)</f>
        <v/>
      </c>
      <c r="F9" s="146" t="str">
        <f>IF('2-Übersicht Rechnungen'!F9="","",'2-Übersicht Rechnungen'!F9)</f>
        <v/>
      </c>
      <c r="G9" s="146" t="str">
        <f>IF('2-Übersicht Rechnungen'!G9="","",'2-Übersicht Rechnungen'!G9)</f>
        <v/>
      </c>
      <c r="H9" s="147" t="str">
        <f>IF('2-Übersicht Rechnungen'!H9="","",'2-Übersicht Rechnungen'!H9)</f>
        <v/>
      </c>
      <c r="I9" s="147" t="str">
        <f>IF('2-Übersicht Rechnungen'!I9="","",'2-Übersicht Rechnungen'!I9)</f>
        <v/>
      </c>
      <c r="J9" s="148" t="str">
        <f>IF('2-Übersicht Rechnungen'!L9="","",'2-Übersicht Rechnungen'!L9)</f>
        <v/>
      </c>
      <c r="K9" s="148" t="str">
        <f>IF('2-Übersicht Rechnungen'!M9="","",'2-Übersicht Rechnungen'!M9)</f>
        <v/>
      </c>
      <c r="L9" s="148" t="str">
        <f>IF('2-Übersicht Rechnungen'!N9="","",'2-Übersicht Rechnungen'!N9)</f>
        <v/>
      </c>
      <c r="M9" s="148" t="str">
        <f>IF('2-Übersicht Rechnungen'!O9="","",'2-Übersicht Rechnungen'!O9)</f>
        <v/>
      </c>
      <c r="N9" s="148" t="str">
        <f>IF('2-Übersicht Rechnungen'!P9="","",'2-Übersicht Rechnungen'!P9)</f>
        <v/>
      </c>
      <c r="O9" s="149" t="str">
        <f>IF('2-Übersicht Rechnungen'!Q9="","",'2-Übersicht Rechnungen'!Q9)</f>
        <v/>
      </c>
      <c r="P9" s="154" t="str">
        <f>IF('2-Übersicht Rechnungen'!R9="","",'2-Übersicht Rechnungen'!R9)</f>
        <v/>
      </c>
      <c r="Q9" s="150" t="str">
        <f t="shared" ref="Q9" si="2">IF(G9=700,K9-P9-AD9,"")</f>
        <v/>
      </c>
      <c r="R9" s="156" t="str">
        <f t="shared" ref="R9" si="3">IF(AND(P9="",Q9=""),"",IF(G9=700,AD9,K9-P9))</f>
        <v/>
      </c>
      <c r="S9" s="275" t="str">
        <f>IF('2-Übersicht Rechnungen'!T9="","",'2-Übersicht Rechnungen'!T9)</f>
        <v/>
      </c>
      <c r="T9" s="268" t="str">
        <f t="shared" si="0"/>
        <v/>
      </c>
      <c r="U9" s="157" t="str">
        <f>IF(T9="","",U8+T9)</f>
        <v/>
      </c>
      <c r="V9" s="152" t="str">
        <f t="shared" si="1"/>
        <v/>
      </c>
      <c r="W9" s="295" t="e">
        <f t="shared" ref="W9:W72" si="4">$W$5-U9</f>
        <v>#VALUE!</v>
      </c>
      <c r="X9" s="293"/>
      <c r="Y9" s="283"/>
      <c r="Z9" s="294">
        <f>'2-Übersicht Rechnungen'!K9+1</f>
        <v>1</v>
      </c>
      <c r="AA9" s="284"/>
      <c r="AB9" s="285">
        <f t="shared" ref="AB9:AB72" si="5">IF(G9=700,K9-P9,0)</f>
        <v>0</v>
      </c>
      <c r="AC9" s="285">
        <f>AC8+AB9</f>
        <v>0</v>
      </c>
      <c r="AD9" s="285">
        <f t="shared" ref="AD9:AD72" si="6">IF(AND(AE9&lt;0,AE8&lt;0),0,IF(AE9&lt;0,AB9+AE9,AB9))</f>
        <v>0</v>
      </c>
      <c r="AE9" s="285">
        <f t="shared" ref="AE9:AE72" si="7">$AE$6-AC9</f>
        <v>0</v>
      </c>
    </row>
    <row r="10" spans="1:31" x14ac:dyDescent="0.25">
      <c r="A10" s="143">
        <v>3</v>
      </c>
      <c r="B10" s="144" t="str">
        <f>IF('2-Übersicht Rechnungen'!B10="","",'2-Übersicht Rechnungen'!B10)</f>
        <v/>
      </c>
      <c r="C10" s="145" t="str">
        <f>IF('2-Übersicht Rechnungen'!C10="","",'2-Übersicht Rechnungen'!C10)</f>
        <v/>
      </c>
      <c r="D10" s="144" t="str">
        <f>IF('2-Übersicht Rechnungen'!D10="","",'2-Übersicht Rechnungen'!D10)</f>
        <v/>
      </c>
      <c r="E10" s="144" t="str">
        <f>IF('2-Übersicht Rechnungen'!E10="","",'2-Übersicht Rechnungen'!E10)</f>
        <v/>
      </c>
      <c r="F10" s="146" t="str">
        <f>IF('2-Übersicht Rechnungen'!F10="","",'2-Übersicht Rechnungen'!F10)</f>
        <v/>
      </c>
      <c r="G10" s="146" t="str">
        <f>IF('2-Übersicht Rechnungen'!G10="","",'2-Übersicht Rechnungen'!G10)</f>
        <v/>
      </c>
      <c r="H10" s="147" t="str">
        <f>IF('2-Übersicht Rechnungen'!H10="","",'2-Übersicht Rechnungen'!H10)</f>
        <v/>
      </c>
      <c r="I10" s="147" t="str">
        <f>IF('2-Übersicht Rechnungen'!I10="","",'2-Übersicht Rechnungen'!I10)</f>
        <v/>
      </c>
      <c r="J10" s="148" t="str">
        <f>IF('2-Übersicht Rechnungen'!L10="","",'2-Übersicht Rechnungen'!L10)</f>
        <v/>
      </c>
      <c r="K10" s="148" t="str">
        <f>IF('2-Übersicht Rechnungen'!M10="","",'2-Übersicht Rechnungen'!M10)</f>
        <v/>
      </c>
      <c r="L10" s="148" t="str">
        <f>IF('2-Übersicht Rechnungen'!N10="","",'2-Übersicht Rechnungen'!N10)</f>
        <v/>
      </c>
      <c r="M10" s="148" t="str">
        <f>IF('2-Übersicht Rechnungen'!O10="","",'2-Übersicht Rechnungen'!O10)</f>
        <v/>
      </c>
      <c r="N10" s="148" t="str">
        <f>IF('2-Übersicht Rechnungen'!P10="","",'2-Übersicht Rechnungen'!P10)</f>
        <v/>
      </c>
      <c r="O10" s="149" t="str">
        <f>IF('2-Übersicht Rechnungen'!Q10="","",'2-Übersicht Rechnungen'!Q10)</f>
        <v/>
      </c>
      <c r="P10" s="154" t="str">
        <f>IF('2-Übersicht Rechnungen'!R10="","",'2-Übersicht Rechnungen'!R10)</f>
        <v/>
      </c>
      <c r="Q10" s="150" t="str">
        <f t="shared" ref="Q10:Q73" si="8">IF(G10=700,K10-P10-AD10,"")</f>
        <v/>
      </c>
      <c r="R10" s="156" t="str">
        <f t="shared" ref="R10:R73" si="9">IF(AND(P10="",Q10=""),"",IF(G10=700,AD10,K10-P10))</f>
        <v/>
      </c>
      <c r="S10" s="275" t="str">
        <f>IF('2-Übersicht Rechnungen'!T10="","",'2-Übersicht Rechnungen'!T10)</f>
        <v/>
      </c>
      <c r="T10" s="268" t="str">
        <f t="shared" si="0"/>
        <v/>
      </c>
      <c r="U10" s="157" t="str">
        <f t="shared" ref="U10:U73" si="10">IF(T10="","",U9+T10)</f>
        <v/>
      </c>
      <c r="V10" s="152" t="str">
        <f t="shared" si="1"/>
        <v/>
      </c>
      <c r="W10" s="295" t="e">
        <f t="shared" si="4"/>
        <v>#VALUE!</v>
      </c>
      <c r="X10" s="293"/>
      <c r="Y10" s="283"/>
      <c r="Z10" s="294">
        <f>'2-Übersicht Rechnungen'!K10+1</f>
        <v>1</v>
      </c>
      <c r="AA10" s="284"/>
      <c r="AB10" s="285">
        <f t="shared" si="5"/>
        <v>0</v>
      </c>
      <c r="AC10" s="285">
        <f t="shared" ref="AC10:AC73" si="11">AC9+AB10</f>
        <v>0</v>
      </c>
      <c r="AD10" s="285">
        <f t="shared" si="6"/>
        <v>0</v>
      </c>
      <c r="AE10" s="285">
        <f t="shared" si="7"/>
        <v>0</v>
      </c>
    </row>
    <row r="11" spans="1:31" x14ac:dyDescent="0.25">
      <c r="A11" s="153">
        <v>4</v>
      </c>
      <c r="B11" s="144" t="str">
        <f>IF('2-Übersicht Rechnungen'!B11="","",'2-Übersicht Rechnungen'!B11)</f>
        <v/>
      </c>
      <c r="C11" s="145" t="str">
        <f>IF('2-Übersicht Rechnungen'!C11="","",'2-Übersicht Rechnungen'!C11)</f>
        <v/>
      </c>
      <c r="D11" s="144" t="str">
        <f>IF('2-Übersicht Rechnungen'!D11="","",'2-Übersicht Rechnungen'!D11)</f>
        <v/>
      </c>
      <c r="E11" s="144" t="str">
        <f>IF('2-Übersicht Rechnungen'!E11="","",'2-Übersicht Rechnungen'!E11)</f>
        <v/>
      </c>
      <c r="F11" s="146" t="str">
        <f>IF('2-Übersicht Rechnungen'!F11="","",'2-Übersicht Rechnungen'!F11)</f>
        <v/>
      </c>
      <c r="G11" s="146" t="str">
        <f>IF('2-Übersicht Rechnungen'!G11="","",'2-Übersicht Rechnungen'!G11)</f>
        <v/>
      </c>
      <c r="H11" s="147" t="str">
        <f>IF('2-Übersicht Rechnungen'!H11="","",'2-Übersicht Rechnungen'!H11)</f>
        <v/>
      </c>
      <c r="I11" s="147" t="str">
        <f>IF('2-Übersicht Rechnungen'!I11="","",'2-Übersicht Rechnungen'!I11)</f>
        <v/>
      </c>
      <c r="J11" s="148" t="str">
        <f>IF('2-Übersicht Rechnungen'!L11="","",'2-Übersicht Rechnungen'!L11)</f>
        <v/>
      </c>
      <c r="K11" s="148" t="str">
        <f>IF('2-Übersicht Rechnungen'!M11="","",'2-Übersicht Rechnungen'!M11)</f>
        <v/>
      </c>
      <c r="L11" s="148" t="str">
        <f>IF('2-Übersicht Rechnungen'!N11="","",'2-Übersicht Rechnungen'!N11)</f>
        <v/>
      </c>
      <c r="M11" s="148" t="str">
        <f>IF('2-Übersicht Rechnungen'!O11="","",'2-Übersicht Rechnungen'!O11)</f>
        <v/>
      </c>
      <c r="N11" s="148" t="str">
        <f>IF('2-Übersicht Rechnungen'!P11="","",'2-Übersicht Rechnungen'!P11)</f>
        <v/>
      </c>
      <c r="O11" s="149" t="str">
        <f>IF('2-Übersicht Rechnungen'!Q11="","",'2-Übersicht Rechnungen'!Q11)</f>
        <v/>
      </c>
      <c r="P11" s="154" t="str">
        <f>IF('2-Übersicht Rechnungen'!R11="","",'2-Übersicht Rechnungen'!R11)</f>
        <v/>
      </c>
      <c r="Q11" s="150" t="str">
        <f t="shared" si="8"/>
        <v/>
      </c>
      <c r="R11" s="156" t="str">
        <f t="shared" si="9"/>
        <v/>
      </c>
      <c r="S11" s="275" t="str">
        <f>IF('2-Übersicht Rechnungen'!T11="","",'2-Übersicht Rechnungen'!T11)</f>
        <v/>
      </c>
      <c r="T11" s="268" t="str">
        <f t="shared" si="0"/>
        <v/>
      </c>
      <c r="U11" s="157" t="str">
        <f t="shared" si="10"/>
        <v/>
      </c>
      <c r="V11" s="152" t="str">
        <f t="shared" si="1"/>
        <v/>
      </c>
      <c r="W11" s="295" t="e">
        <f t="shared" si="4"/>
        <v>#VALUE!</v>
      </c>
      <c r="X11" s="293"/>
      <c r="Y11" s="283"/>
      <c r="Z11" s="294">
        <f>'2-Übersicht Rechnungen'!K11+1</f>
        <v>1</v>
      </c>
      <c r="AA11" s="284"/>
      <c r="AB11" s="285">
        <f t="shared" si="5"/>
        <v>0</v>
      </c>
      <c r="AC11" s="285">
        <f t="shared" si="11"/>
        <v>0</v>
      </c>
      <c r="AD11" s="285">
        <f t="shared" si="6"/>
        <v>0</v>
      </c>
      <c r="AE11" s="285">
        <f t="shared" si="7"/>
        <v>0</v>
      </c>
    </row>
    <row r="12" spans="1:31" x14ac:dyDescent="0.25">
      <c r="A12" s="143">
        <v>5</v>
      </c>
      <c r="B12" s="144" t="str">
        <f>IF('2-Übersicht Rechnungen'!B12="","",'2-Übersicht Rechnungen'!B12)</f>
        <v/>
      </c>
      <c r="C12" s="145" t="str">
        <f>IF('2-Übersicht Rechnungen'!C12="","",'2-Übersicht Rechnungen'!C12)</f>
        <v/>
      </c>
      <c r="D12" s="144" t="str">
        <f>IF('2-Übersicht Rechnungen'!D12="","",'2-Übersicht Rechnungen'!D12)</f>
        <v/>
      </c>
      <c r="E12" s="144" t="str">
        <f>IF('2-Übersicht Rechnungen'!E12="","",'2-Übersicht Rechnungen'!E12)</f>
        <v/>
      </c>
      <c r="F12" s="146" t="str">
        <f>IF('2-Übersicht Rechnungen'!F12="","",'2-Übersicht Rechnungen'!F12)</f>
        <v/>
      </c>
      <c r="G12" s="146" t="str">
        <f>IF('2-Übersicht Rechnungen'!G12="","",'2-Übersicht Rechnungen'!G12)</f>
        <v/>
      </c>
      <c r="H12" s="147" t="str">
        <f>IF('2-Übersicht Rechnungen'!H12="","",'2-Übersicht Rechnungen'!H12)</f>
        <v/>
      </c>
      <c r="I12" s="147" t="str">
        <f>IF('2-Übersicht Rechnungen'!I12="","",'2-Übersicht Rechnungen'!I12)</f>
        <v/>
      </c>
      <c r="J12" s="148" t="str">
        <f>IF('2-Übersicht Rechnungen'!L12="","",'2-Übersicht Rechnungen'!L12)</f>
        <v/>
      </c>
      <c r="K12" s="148" t="str">
        <f>IF('2-Übersicht Rechnungen'!M12="","",'2-Übersicht Rechnungen'!M12)</f>
        <v/>
      </c>
      <c r="L12" s="148" t="str">
        <f>IF('2-Übersicht Rechnungen'!N12="","",'2-Übersicht Rechnungen'!N12)</f>
        <v/>
      </c>
      <c r="M12" s="148" t="str">
        <f>IF('2-Übersicht Rechnungen'!O12="","",'2-Übersicht Rechnungen'!O12)</f>
        <v/>
      </c>
      <c r="N12" s="148" t="str">
        <f>IF('2-Übersicht Rechnungen'!P12="","",'2-Übersicht Rechnungen'!P12)</f>
        <v/>
      </c>
      <c r="O12" s="149" t="str">
        <f>IF('2-Übersicht Rechnungen'!Q12="","",'2-Übersicht Rechnungen'!Q12)</f>
        <v/>
      </c>
      <c r="P12" s="154" t="str">
        <f>IF('2-Übersicht Rechnungen'!R12="","",'2-Übersicht Rechnungen'!R12)</f>
        <v/>
      </c>
      <c r="Q12" s="150" t="str">
        <f t="shared" si="8"/>
        <v/>
      </c>
      <c r="R12" s="156" t="str">
        <f t="shared" si="9"/>
        <v/>
      </c>
      <c r="S12" s="275" t="str">
        <f>IF('2-Übersicht Rechnungen'!T12="","",'2-Übersicht Rechnungen'!T12)</f>
        <v/>
      </c>
      <c r="T12" s="268" t="str">
        <f t="shared" si="0"/>
        <v/>
      </c>
      <c r="U12" s="157" t="str">
        <f t="shared" si="10"/>
        <v/>
      </c>
      <c r="V12" s="152" t="str">
        <f t="shared" si="1"/>
        <v/>
      </c>
      <c r="W12" s="295" t="e">
        <f t="shared" si="4"/>
        <v>#VALUE!</v>
      </c>
      <c r="X12" s="293"/>
      <c r="Y12" s="283"/>
      <c r="Z12" s="294">
        <f>'2-Übersicht Rechnungen'!K12+1</f>
        <v>1</v>
      </c>
      <c r="AA12" s="284"/>
      <c r="AB12" s="285">
        <f t="shared" si="5"/>
        <v>0</v>
      </c>
      <c r="AC12" s="285">
        <f t="shared" si="11"/>
        <v>0</v>
      </c>
      <c r="AD12" s="285">
        <f t="shared" si="6"/>
        <v>0</v>
      </c>
      <c r="AE12" s="285">
        <f t="shared" si="7"/>
        <v>0</v>
      </c>
    </row>
    <row r="13" spans="1:31" x14ac:dyDescent="0.25">
      <c r="A13" s="153">
        <v>6</v>
      </c>
      <c r="B13" s="144" t="str">
        <f>IF('2-Übersicht Rechnungen'!B13="","",'2-Übersicht Rechnungen'!B13)</f>
        <v/>
      </c>
      <c r="C13" s="145" t="str">
        <f>IF('2-Übersicht Rechnungen'!C13="","",'2-Übersicht Rechnungen'!C13)</f>
        <v/>
      </c>
      <c r="D13" s="144" t="str">
        <f>IF('2-Übersicht Rechnungen'!D13="","",'2-Übersicht Rechnungen'!D13)</f>
        <v/>
      </c>
      <c r="E13" s="144" t="str">
        <f>IF('2-Übersicht Rechnungen'!E13="","",'2-Übersicht Rechnungen'!E13)</f>
        <v/>
      </c>
      <c r="F13" s="146" t="str">
        <f>IF('2-Übersicht Rechnungen'!F13="","",'2-Übersicht Rechnungen'!F13)</f>
        <v/>
      </c>
      <c r="G13" s="146" t="str">
        <f>IF('2-Übersicht Rechnungen'!G13="","",'2-Übersicht Rechnungen'!G13)</f>
        <v/>
      </c>
      <c r="H13" s="147" t="str">
        <f>IF('2-Übersicht Rechnungen'!H13="","",'2-Übersicht Rechnungen'!H13)</f>
        <v/>
      </c>
      <c r="I13" s="147" t="str">
        <f>IF('2-Übersicht Rechnungen'!I13="","",'2-Übersicht Rechnungen'!I13)</f>
        <v/>
      </c>
      <c r="J13" s="148" t="str">
        <f>IF('2-Übersicht Rechnungen'!L13="","",'2-Übersicht Rechnungen'!L13)</f>
        <v/>
      </c>
      <c r="K13" s="148" t="str">
        <f>IF('2-Übersicht Rechnungen'!M13="","",'2-Übersicht Rechnungen'!M13)</f>
        <v/>
      </c>
      <c r="L13" s="148" t="str">
        <f>IF('2-Übersicht Rechnungen'!N13="","",'2-Übersicht Rechnungen'!N13)</f>
        <v/>
      </c>
      <c r="M13" s="148" t="str">
        <f>IF('2-Übersicht Rechnungen'!O13="","",'2-Übersicht Rechnungen'!O13)</f>
        <v/>
      </c>
      <c r="N13" s="148" t="str">
        <f>IF('2-Übersicht Rechnungen'!P13="","",'2-Übersicht Rechnungen'!P13)</f>
        <v/>
      </c>
      <c r="O13" s="149" t="str">
        <f>IF('2-Übersicht Rechnungen'!Q13="","",'2-Übersicht Rechnungen'!Q13)</f>
        <v/>
      </c>
      <c r="P13" s="154" t="str">
        <f>IF('2-Übersicht Rechnungen'!R13="","",'2-Übersicht Rechnungen'!R13)</f>
        <v/>
      </c>
      <c r="Q13" s="150" t="str">
        <f t="shared" si="8"/>
        <v/>
      </c>
      <c r="R13" s="156" t="str">
        <f t="shared" si="9"/>
        <v/>
      </c>
      <c r="S13" s="275" t="str">
        <f>IF('2-Übersicht Rechnungen'!T13="","",'2-Übersicht Rechnungen'!T13)</f>
        <v/>
      </c>
      <c r="T13" s="268" t="str">
        <f t="shared" si="0"/>
        <v/>
      </c>
      <c r="U13" s="157" t="str">
        <f t="shared" si="10"/>
        <v/>
      </c>
      <c r="V13" s="152" t="str">
        <f t="shared" si="1"/>
        <v/>
      </c>
      <c r="W13" s="295" t="e">
        <f t="shared" si="4"/>
        <v>#VALUE!</v>
      </c>
      <c r="X13" s="293"/>
      <c r="Y13" s="283"/>
      <c r="Z13" s="294">
        <f>'2-Übersicht Rechnungen'!K13+1</f>
        <v>1</v>
      </c>
      <c r="AA13" s="284"/>
      <c r="AB13" s="285">
        <f t="shared" si="5"/>
        <v>0</v>
      </c>
      <c r="AC13" s="285">
        <f t="shared" si="11"/>
        <v>0</v>
      </c>
      <c r="AD13" s="285">
        <f t="shared" si="6"/>
        <v>0</v>
      </c>
      <c r="AE13" s="285">
        <f t="shared" si="7"/>
        <v>0</v>
      </c>
    </row>
    <row r="14" spans="1:31" x14ac:dyDescent="0.25">
      <c r="A14" s="143">
        <v>7</v>
      </c>
      <c r="B14" s="144" t="str">
        <f>IF('2-Übersicht Rechnungen'!B14="","",'2-Übersicht Rechnungen'!B14)</f>
        <v/>
      </c>
      <c r="C14" s="145" t="str">
        <f>IF('2-Übersicht Rechnungen'!C14="","",'2-Übersicht Rechnungen'!C14)</f>
        <v/>
      </c>
      <c r="D14" s="144" t="str">
        <f>IF('2-Übersicht Rechnungen'!D14="","",'2-Übersicht Rechnungen'!D14)</f>
        <v/>
      </c>
      <c r="E14" s="144" t="str">
        <f>IF('2-Übersicht Rechnungen'!E14="","",'2-Übersicht Rechnungen'!E14)</f>
        <v/>
      </c>
      <c r="F14" s="146" t="str">
        <f>IF('2-Übersicht Rechnungen'!F14="","",'2-Übersicht Rechnungen'!F14)</f>
        <v/>
      </c>
      <c r="G14" s="146" t="str">
        <f>IF('2-Übersicht Rechnungen'!G14="","",'2-Übersicht Rechnungen'!G14)</f>
        <v/>
      </c>
      <c r="H14" s="147" t="str">
        <f>IF('2-Übersicht Rechnungen'!H14="","",'2-Übersicht Rechnungen'!H14)</f>
        <v/>
      </c>
      <c r="I14" s="147" t="str">
        <f>IF('2-Übersicht Rechnungen'!I14="","",'2-Übersicht Rechnungen'!I14)</f>
        <v/>
      </c>
      <c r="J14" s="148" t="str">
        <f>IF('2-Übersicht Rechnungen'!L14="","",'2-Übersicht Rechnungen'!L14)</f>
        <v/>
      </c>
      <c r="K14" s="148" t="str">
        <f>IF('2-Übersicht Rechnungen'!M14="","",'2-Übersicht Rechnungen'!M14)</f>
        <v/>
      </c>
      <c r="L14" s="148" t="str">
        <f>IF('2-Übersicht Rechnungen'!N14="","",'2-Übersicht Rechnungen'!N14)</f>
        <v/>
      </c>
      <c r="M14" s="148" t="str">
        <f>IF('2-Übersicht Rechnungen'!O14="","",'2-Übersicht Rechnungen'!O14)</f>
        <v/>
      </c>
      <c r="N14" s="148" t="str">
        <f>IF('2-Übersicht Rechnungen'!P14="","",'2-Übersicht Rechnungen'!P14)</f>
        <v/>
      </c>
      <c r="O14" s="149" t="str">
        <f>IF('2-Übersicht Rechnungen'!Q14="","",'2-Übersicht Rechnungen'!Q14)</f>
        <v/>
      </c>
      <c r="P14" s="154" t="str">
        <f>IF('2-Übersicht Rechnungen'!R14="","",'2-Übersicht Rechnungen'!R14)</f>
        <v/>
      </c>
      <c r="Q14" s="150" t="str">
        <f t="shared" si="8"/>
        <v/>
      </c>
      <c r="R14" s="156" t="str">
        <f t="shared" si="9"/>
        <v/>
      </c>
      <c r="S14" s="275" t="str">
        <f>IF('2-Übersicht Rechnungen'!T14="","",'2-Übersicht Rechnungen'!T14)</f>
        <v/>
      </c>
      <c r="T14" s="268" t="str">
        <f t="shared" si="0"/>
        <v/>
      </c>
      <c r="U14" s="157" t="str">
        <f t="shared" si="10"/>
        <v/>
      </c>
      <c r="V14" s="152" t="str">
        <f t="shared" si="1"/>
        <v/>
      </c>
      <c r="W14" s="295" t="e">
        <f t="shared" si="4"/>
        <v>#VALUE!</v>
      </c>
      <c r="X14" s="293"/>
      <c r="Y14" s="283"/>
      <c r="Z14" s="294">
        <f>'2-Übersicht Rechnungen'!K14+1</f>
        <v>1</v>
      </c>
      <c r="AA14" s="284"/>
      <c r="AB14" s="285">
        <f t="shared" si="5"/>
        <v>0</v>
      </c>
      <c r="AC14" s="285">
        <f t="shared" si="11"/>
        <v>0</v>
      </c>
      <c r="AD14" s="285">
        <f t="shared" si="6"/>
        <v>0</v>
      </c>
      <c r="AE14" s="285">
        <f t="shared" si="7"/>
        <v>0</v>
      </c>
    </row>
    <row r="15" spans="1:31" x14ac:dyDescent="0.25">
      <c r="A15" s="153">
        <v>8</v>
      </c>
      <c r="B15" s="144" t="str">
        <f>IF('2-Übersicht Rechnungen'!B15="","",'2-Übersicht Rechnungen'!B15)</f>
        <v/>
      </c>
      <c r="C15" s="145" t="str">
        <f>IF('2-Übersicht Rechnungen'!C15="","",'2-Übersicht Rechnungen'!C15)</f>
        <v/>
      </c>
      <c r="D15" s="144" t="str">
        <f>IF('2-Übersicht Rechnungen'!D15="","",'2-Übersicht Rechnungen'!D15)</f>
        <v/>
      </c>
      <c r="E15" s="144" t="str">
        <f>IF('2-Übersicht Rechnungen'!E15="","",'2-Übersicht Rechnungen'!E15)</f>
        <v/>
      </c>
      <c r="F15" s="146" t="str">
        <f>IF('2-Übersicht Rechnungen'!F15="","",'2-Übersicht Rechnungen'!F15)</f>
        <v/>
      </c>
      <c r="G15" s="146" t="str">
        <f>IF('2-Übersicht Rechnungen'!G15="","",'2-Übersicht Rechnungen'!G15)</f>
        <v/>
      </c>
      <c r="H15" s="147" t="str">
        <f>IF('2-Übersicht Rechnungen'!H15="","",'2-Übersicht Rechnungen'!H15)</f>
        <v/>
      </c>
      <c r="I15" s="147" t="str">
        <f>IF('2-Übersicht Rechnungen'!I15="","",'2-Übersicht Rechnungen'!I15)</f>
        <v/>
      </c>
      <c r="J15" s="148" t="str">
        <f>IF('2-Übersicht Rechnungen'!L15="","",'2-Übersicht Rechnungen'!L15)</f>
        <v/>
      </c>
      <c r="K15" s="148" t="str">
        <f>IF('2-Übersicht Rechnungen'!M15="","",'2-Übersicht Rechnungen'!M15)</f>
        <v/>
      </c>
      <c r="L15" s="148" t="str">
        <f>IF('2-Übersicht Rechnungen'!N15="","",'2-Übersicht Rechnungen'!N15)</f>
        <v/>
      </c>
      <c r="M15" s="148" t="str">
        <f>IF('2-Übersicht Rechnungen'!O15="","",'2-Übersicht Rechnungen'!O15)</f>
        <v/>
      </c>
      <c r="N15" s="148" t="str">
        <f>IF('2-Übersicht Rechnungen'!P15="","",'2-Übersicht Rechnungen'!P15)</f>
        <v/>
      </c>
      <c r="O15" s="149" t="str">
        <f>IF('2-Übersicht Rechnungen'!Q15="","",'2-Übersicht Rechnungen'!Q15)</f>
        <v/>
      </c>
      <c r="P15" s="154" t="str">
        <f>IF('2-Übersicht Rechnungen'!R15="","",'2-Übersicht Rechnungen'!R15)</f>
        <v/>
      </c>
      <c r="Q15" s="150" t="str">
        <f t="shared" si="8"/>
        <v/>
      </c>
      <c r="R15" s="156" t="str">
        <f t="shared" si="9"/>
        <v/>
      </c>
      <c r="S15" s="275" t="str">
        <f>IF('2-Übersicht Rechnungen'!T15="","",'2-Übersicht Rechnungen'!T15)</f>
        <v/>
      </c>
      <c r="T15" s="268" t="str">
        <f t="shared" si="0"/>
        <v/>
      </c>
      <c r="U15" s="157" t="str">
        <f t="shared" si="10"/>
        <v/>
      </c>
      <c r="V15" s="152" t="str">
        <f t="shared" si="1"/>
        <v/>
      </c>
      <c r="W15" s="295" t="e">
        <f t="shared" si="4"/>
        <v>#VALUE!</v>
      </c>
      <c r="X15" s="293"/>
      <c r="Y15" s="283"/>
      <c r="Z15" s="294">
        <f>'2-Übersicht Rechnungen'!K15+1</f>
        <v>1</v>
      </c>
      <c r="AA15" s="284"/>
      <c r="AB15" s="285">
        <f t="shared" si="5"/>
        <v>0</v>
      </c>
      <c r="AC15" s="285">
        <f t="shared" si="11"/>
        <v>0</v>
      </c>
      <c r="AD15" s="285">
        <f t="shared" si="6"/>
        <v>0</v>
      </c>
      <c r="AE15" s="285">
        <f t="shared" si="7"/>
        <v>0</v>
      </c>
    </row>
    <row r="16" spans="1:31" x14ac:dyDescent="0.25">
      <c r="A16" s="143">
        <v>9</v>
      </c>
      <c r="B16" s="144" t="str">
        <f>IF('2-Übersicht Rechnungen'!B16="","",'2-Übersicht Rechnungen'!B16)</f>
        <v/>
      </c>
      <c r="C16" s="145" t="str">
        <f>IF('2-Übersicht Rechnungen'!C16="","",'2-Übersicht Rechnungen'!C16)</f>
        <v/>
      </c>
      <c r="D16" s="144" t="str">
        <f>IF('2-Übersicht Rechnungen'!D16="","",'2-Übersicht Rechnungen'!D16)</f>
        <v/>
      </c>
      <c r="E16" s="144" t="str">
        <f>IF('2-Übersicht Rechnungen'!E16="","",'2-Übersicht Rechnungen'!E16)</f>
        <v/>
      </c>
      <c r="F16" s="146" t="str">
        <f>IF('2-Übersicht Rechnungen'!F16="","",'2-Übersicht Rechnungen'!F16)</f>
        <v/>
      </c>
      <c r="G16" s="146" t="str">
        <f>IF('2-Übersicht Rechnungen'!G16="","",'2-Übersicht Rechnungen'!G16)</f>
        <v/>
      </c>
      <c r="H16" s="147" t="str">
        <f>IF('2-Übersicht Rechnungen'!H16="","",'2-Übersicht Rechnungen'!H16)</f>
        <v/>
      </c>
      <c r="I16" s="147" t="str">
        <f>IF('2-Übersicht Rechnungen'!I16="","",'2-Übersicht Rechnungen'!I16)</f>
        <v/>
      </c>
      <c r="J16" s="148" t="str">
        <f>IF('2-Übersicht Rechnungen'!L16="","",'2-Übersicht Rechnungen'!L16)</f>
        <v/>
      </c>
      <c r="K16" s="148" t="str">
        <f>IF('2-Übersicht Rechnungen'!M16="","",'2-Übersicht Rechnungen'!M16)</f>
        <v/>
      </c>
      <c r="L16" s="148" t="str">
        <f>IF('2-Übersicht Rechnungen'!N16="","",'2-Übersicht Rechnungen'!N16)</f>
        <v/>
      </c>
      <c r="M16" s="148" t="str">
        <f>IF('2-Übersicht Rechnungen'!O16="","",'2-Übersicht Rechnungen'!O16)</f>
        <v/>
      </c>
      <c r="N16" s="148" t="str">
        <f>IF('2-Übersicht Rechnungen'!P16="","",'2-Übersicht Rechnungen'!P16)</f>
        <v/>
      </c>
      <c r="O16" s="149" t="str">
        <f>IF('2-Übersicht Rechnungen'!Q16="","",'2-Übersicht Rechnungen'!Q16)</f>
        <v/>
      </c>
      <c r="P16" s="154" t="str">
        <f>IF('2-Übersicht Rechnungen'!R16="","",'2-Übersicht Rechnungen'!R16)</f>
        <v/>
      </c>
      <c r="Q16" s="150" t="str">
        <f t="shared" si="8"/>
        <v/>
      </c>
      <c r="R16" s="156" t="str">
        <f t="shared" si="9"/>
        <v/>
      </c>
      <c r="S16" s="275" t="str">
        <f>IF('2-Übersicht Rechnungen'!T16="","",'2-Übersicht Rechnungen'!T16)</f>
        <v/>
      </c>
      <c r="T16" s="268" t="str">
        <f t="shared" si="0"/>
        <v/>
      </c>
      <c r="U16" s="157" t="str">
        <f t="shared" si="10"/>
        <v/>
      </c>
      <c r="V16" s="152" t="str">
        <f t="shared" si="1"/>
        <v/>
      </c>
      <c r="W16" s="295" t="e">
        <f t="shared" si="4"/>
        <v>#VALUE!</v>
      </c>
      <c r="X16" s="293"/>
      <c r="Y16" s="283"/>
      <c r="Z16" s="294">
        <f>'2-Übersicht Rechnungen'!K16+1</f>
        <v>1</v>
      </c>
      <c r="AA16" s="284"/>
      <c r="AB16" s="285">
        <f t="shared" si="5"/>
        <v>0</v>
      </c>
      <c r="AC16" s="285">
        <f t="shared" si="11"/>
        <v>0</v>
      </c>
      <c r="AD16" s="285">
        <f t="shared" si="6"/>
        <v>0</v>
      </c>
      <c r="AE16" s="285">
        <f t="shared" si="7"/>
        <v>0</v>
      </c>
    </row>
    <row r="17" spans="1:31" x14ac:dyDescent="0.25">
      <c r="A17" s="153">
        <v>10</v>
      </c>
      <c r="B17" s="144" t="str">
        <f>IF('2-Übersicht Rechnungen'!B17="","",'2-Übersicht Rechnungen'!B17)</f>
        <v/>
      </c>
      <c r="C17" s="145" t="str">
        <f>IF('2-Übersicht Rechnungen'!C17="","",'2-Übersicht Rechnungen'!C17)</f>
        <v/>
      </c>
      <c r="D17" s="144" t="str">
        <f>IF('2-Übersicht Rechnungen'!D17="","",'2-Übersicht Rechnungen'!D17)</f>
        <v/>
      </c>
      <c r="E17" s="144" t="str">
        <f>IF('2-Übersicht Rechnungen'!E17="","",'2-Übersicht Rechnungen'!E17)</f>
        <v/>
      </c>
      <c r="F17" s="146" t="str">
        <f>IF('2-Übersicht Rechnungen'!F17="","",'2-Übersicht Rechnungen'!F17)</f>
        <v/>
      </c>
      <c r="G17" s="146" t="str">
        <f>IF('2-Übersicht Rechnungen'!G17="","",'2-Übersicht Rechnungen'!G17)</f>
        <v/>
      </c>
      <c r="H17" s="147" t="str">
        <f>IF('2-Übersicht Rechnungen'!H17="","",'2-Übersicht Rechnungen'!H17)</f>
        <v/>
      </c>
      <c r="I17" s="147" t="str">
        <f>IF('2-Übersicht Rechnungen'!I17="","",'2-Übersicht Rechnungen'!I17)</f>
        <v/>
      </c>
      <c r="J17" s="148" t="str">
        <f>IF('2-Übersicht Rechnungen'!L17="","",'2-Übersicht Rechnungen'!L17)</f>
        <v/>
      </c>
      <c r="K17" s="148" t="str">
        <f>IF('2-Übersicht Rechnungen'!M17="","",'2-Übersicht Rechnungen'!M17)</f>
        <v/>
      </c>
      <c r="L17" s="148" t="str">
        <f>IF('2-Übersicht Rechnungen'!N17="","",'2-Übersicht Rechnungen'!N17)</f>
        <v/>
      </c>
      <c r="M17" s="148" t="str">
        <f>IF('2-Übersicht Rechnungen'!O17="","",'2-Übersicht Rechnungen'!O17)</f>
        <v/>
      </c>
      <c r="N17" s="148" t="str">
        <f>IF('2-Übersicht Rechnungen'!P17="","",'2-Übersicht Rechnungen'!P17)</f>
        <v/>
      </c>
      <c r="O17" s="149" t="str">
        <f>IF('2-Übersicht Rechnungen'!Q17="","",'2-Übersicht Rechnungen'!Q17)</f>
        <v/>
      </c>
      <c r="P17" s="154" t="str">
        <f>IF('2-Übersicht Rechnungen'!R17="","",'2-Übersicht Rechnungen'!R17)</f>
        <v/>
      </c>
      <c r="Q17" s="150" t="str">
        <f t="shared" si="8"/>
        <v/>
      </c>
      <c r="R17" s="156" t="str">
        <f t="shared" si="9"/>
        <v/>
      </c>
      <c r="S17" s="275" t="str">
        <f>IF('2-Übersicht Rechnungen'!T17="","",'2-Übersicht Rechnungen'!T17)</f>
        <v/>
      </c>
      <c r="T17" s="268" t="str">
        <f t="shared" si="0"/>
        <v/>
      </c>
      <c r="U17" s="157" t="str">
        <f t="shared" si="10"/>
        <v/>
      </c>
      <c r="V17" s="152" t="str">
        <f t="shared" si="1"/>
        <v/>
      </c>
      <c r="W17" s="295" t="e">
        <f t="shared" si="4"/>
        <v>#VALUE!</v>
      </c>
      <c r="X17" s="293"/>
      <c r="Y17" s="283"/>
      <c r="Z17" s="294">
        <f>'2-Übersicht Rechnungen'!K17+1</f>
        <v>1</v>
      </c>
      <c r="AA17" s="284"/>
      <c r="AB17" s="285">
        <f t="shared" si="5"/>
        <v>0</v>
      </c>
      <c r="AC17" s="285">
        <f t="shared" si="11"/>
        <v>0</v>
      </c>
      <c r="AD17" s="285">
        <f t="shared" si="6"/>
        <v>0</v>
      </c>
      <c r="AE17" s="285">
        <f t="shared" si="7"/>
        <v>0</v>
      </c>
    </row>
    <row r="18" spans="1:31" x14ac:dyDescent="0.25">
      <c r="A18" s="143">
        <v>11</v>
      </c>
      <c r="B18" s="144" t="str">
        <f>IF('2-Übersicht Rechnungen'!B18="","",'2-Übersicht Rechnungen'!B18)</f>
        <v/>
      </c>
      <c r="C18" s="145" t="str">
        <f>IF('2-Übersicht Rechnungen'!C18="","",'2-Übersicht Rechnungen'!C18)</f>
        <v/>
      </c>
      <c r="D18" s="144" t="str">
        <f>IF('2-Übersicht Rechnungen'!D18="","",'2-Übersicht Rechnungen'!D18)</f>
        <v/>
      </c>
      <c r="E18" s="144" t="str">
        <f>IF('2-Übersicht Rechnungen'!E18="","",'2-Übersicht Rechnungen'!E18)</f>
        <v/>
      </c>
      <c r="F18" s="146" t="str">
        <f>IF('2-Übersicht Rechnungen'!F18="","",'2-Übersicht Rechnungen'!F18)</f>
        <v/>
      </c>
      <c r="G18" s="146" t="str">
        <f>IF('2-Übersicht Rechnungen'!G18="","",'2-Übersicht Rechnungen'!G18)</f>
        <v/>
      </c>
      <c r="H18" s="147" t="str">
        <f>IF('2-Übersicht Rechnungen'!H18="","",'2-Übersicht Rechnungen'!H18)</f>
        <v/>
      </c>
      <c r="I18" s="147" t="str">
        <f>IF('2-Übersicht Rechnungen'!I18="","",'2-Übersicht Rechnungen'!I18)</f>
        <v/>
      </c>
      <c r="J18" s="148" t="str">
        <f>IF('2-Übersicht Rechnungen'!L18="","",'2-Übersicht Rechnungen'!L18)</f>
        <v/>
      </c>
      <c r="K18" s="148" t="str">
        <f>IF('2-Übersicht Rechnungen'!M18="","",'2-Übersicht Rechnungen'!M18)</f>
        <v/>
      </c>
      <c r="L18" s="148" t="str">
        <f>IF('2-Übersicht Rechnungen'!N18="","",'2-Übersicht Rechnungen'!N18)</f>
        <v/>
      </c>
      <c r="M18" s="148" t="str">
        <f>IF('2-Übersicht Rechnungen'!O18="","",'2-Übersicht Rechnungen'!O18)</f>
        <v/>
      </c>
      <c r="N18" s="148" t="str">
        <f>IF('2-Übersicht Rechnungen'!P18="","",'2-Übersicht Rechnungen'!P18)</f>
        <v/>
      </c>
      <c r="O18" s="149" t="str">
        <f>IF('2-Übersicht Rechnungen'!Q18="","",'2-Übersicht Rechnungen'!Q18)</f>
        <v/>
      </c>
      <c r="P18" s="154" t="str">
        <f>IF('2-Übersicht Rechnungen'!R18="","",'2-Übersicht Rechnungen'!R18)</f>
        <v/>
      </c>
      <c r="Q18" s="150" t="str">
        <f t="shared" si="8"/>
        <v/>
      </c>
      <c r="R18" s="156" t="str">
        <f t="shared" si="9"/>
        <v/>
      </c>
      <c r="S18" s="275" t="str">
        <f>IF('2-Übersicht Rechnungen'!T18="","",'2-Übersicht Rechnungen'!T18)</f>
        <v/>
      </c>
      <c r="T18" s="268" t="str">
        <f t="shared" si="0"/>
        <v/>
      </c>
      <c r="U18" s="157" t="str">
        <f t="shared" si="10"/>
        <v/>
      </c>
      <c r="V18" s="152" t="str">
        <f t="shared" si="1"/>
        <v/>
      </c>
      <c r="W18" s="295" t="e">
        <f t="shared" si="4"/>
        <v>#VALUE!</v>
      </c>
      <c r="X18" s="293"/>
      <c r="Y18" s="283"/>
      <c r="Z18" s="294">
        <f>'2-Übersicht Rechnungen'!K18+1</f>
        <v>1</v>
      </c>
      <c r="AA18" s="284"/>
      <c r="AB18" s="285">
        <f t="shared" si="5"/>
        <v>0</v>
      </c>
      <c r="AC18" s="285">
        <f t="shared" si="11"/>
        <v>0</v>
      </c>
      <c r="AD18" s="285">
        <f t="shared" si="6"/>
        <v>0</v>
      </c>
      <c r="AE18" s="285">
        <f t="shared" si="7"/>
        <v>0</v>
      </c>
    </row>
    <row r="19" spans="1:31" x14ac:dyDescent="0.25">
      <c r="A19" s="153">
        <v>12</v>
      </c>
      <c r="B19" s="144" t="str">
        <f>IF('2-Übersicht Rechnungen'!B19="","",'2-Übersicht Rechnungen'!B19)</f>
        <v/>
      </c>
      <c r="C19" s="145" t="str">
        <f>IF('2-Übersicht Rechnungen'!C19="","",'2-Übersicht Rechnungen'!C19)</f>
        <v/>
      </c>
      <c r="D19" s="144" t="str">
        <f>IF('2-Übersicht Rechnungen'!D19="","",'2-Übersicht Rechnungen'!D19)</f>
        <v/>
      </c>
      <c r="E19" s="144" t="str">
        <f>IF('2-Übersicht Rechnungen'!E19="","",'2-Übersicht Rechnungen'!E19)</f>
        <v/>
      </c>
      <c r="F19" s="146" t="str">
        <f>IF('2-Übersicht Rechnungen'!F19="","",'2-Übersicht Rechnungen'!F19)</f>
        <v/>
      </c>
      <c r="G19" s="146" t="str">
        <f>IF('2-Übersicht Rechnungen'!G19="","",'2-Übersicht Rechnungen'!G19)</f>
        <v/>
      </c>
      <c r="H19" s="147" t="str">
        <f>IF('2-Übersicht Rechnungen'!H19="","",'2-Übersicht Rechnungen'!H19)</f>
        <v/>
      </c>
      <c r="I19" s="147" t="str">
        <f>IF('2-Übersicht Rechnungen'!I19="","",'2-Übersicht Rechnungen'!I19)</f>
        <v/>
      </c>
      <c r="J19" s="148" t="str">
        <f>IF('2-Übersicht Rechnungen'!L19="","",'2-Übersicht Rechnungen'!L19)</f>
        <v/>
      </c>
      <c r="K19" s="148" t="str">
        <f>IF('2-Übersicht Rechnungen'!M19="","",'2-Übersicht Rechnungen'!M19)</f>
        <v/>
      </c>
      <c r="L19" s="148" t="str">
        <f>IF('2-Übersicht Rechnungen'!N19="","",'2-Übersicht Rechnungen'!N19)</f>
        <v/>
      </c>
      <c r="M19" s="148" t="str">
        <f>IF('2-Übersicht Rechnungen'!O19="","",'2-Übersicht Rechnungen'!O19)</f>
        <v/>
      </c>
      <c r="N19" s="148" t="str">
        <f>IF('2-Übersicht Rechnungen'!P19="","",'2-Übersicht Rechnungen'!P19)</f>
        <v/>
      </c>
      <c r="O19" s="149" t="str">
        <f>IF('2-Übersicht Rechnungen'!Q19="","",'2-Übersicht Rechnungen'!Q19)</f>
        <v/>
      </c>
      <c r="P19" s="154" t="str">
        <f>IF('2-Übersicht Rechnungen'!R19="","",'2-Übersicht Rechnungen'!R19)</f>
        <v/>
      </c>
      <c r="Q19" s="150" t="str">
        <f t="shared" si="8"/>
        <v/>
      </c>
      <c r="R19" s="156" t="str">
        <f t="shared" si="9"/>
        <v/>
      </c>
      <c r="S19" s="275" t="str">
        <f>IF('2-Übersicht Rechnungen'!T19="","",'2-Übersicht Rechnungen'!T19)</f>
        <v/>
      </c>
      <c r="T19" s="268" t="str">
        <f t="shared" si="0"/>
        <v/>
      </c>
      <c r="U19" s="157" t="str">
        <f t="shared" si="10"/>
        <v/>
      </c>
      <c r="V19" s="152" t="str">
        <f t="shared" si="1"/>
        <v/>
      </c>
      <c r="W19" s="295" t="e">
        <f t="shared" si="4"/>
        <v>#VALUE!</v>
      </c>
      <c r="X19" s="293"/>
      <c r="Y19" s="283"/>
      <c r="Z19" s="294">
        <f>'2-Übersicht Rechnungen'!K19+1</f>
        <v>1</v>
      </c>
      <c r="AA19" s="284"/>
      <c r="AB19" s="285">
        <f t="shared" si="5"/>
        <v>0</v>
      </c>
      <c r="AC19" s="285">
        <f t="shared" si="11"/>
        <v>0</v>
      </c>
      <c r="AD19" s="285">
        <f t="shared" si="6"/>
        <v>0</v>
      </c>
      <c r="AE19" s="285">
        <f t="shared" si="7"/>
        <v>0</v>
      </c>
    </row>
    <row r="20" spans="1:31" x14ac:dyDescent="0.25">
      <c r="A20" s="143">
        <v>13</v>
      </c>
      <c r="B20" s="144" t="str">
        <f>IF('2-Übersicht Rechnungen'!B20="","",'2-Übersicht Rechnungen'!B20)</f>
        <v/>
      </c>
      <c r="C20" s="145" t="str">
        <f>IF('2-Übersicht Rechnungen'!C20="","",'2-Übersicht Rechnungen'!C20)</f>
        <v/>
      </c>
      <c r="D20" s="144" t="str">
        <f>IF('2-Übersicht Rechnungen'!D20="","",'2-Übersicht Rechnungen'!D20)</f>
        <v/>
      </c>
      <c r="E20" s="144" t="str">
        <f>IF('2-Übersicht Rechnungen'!E20="","",'2-Übersicht Rechnungen'!E20)</f>
        <v/>
      </c>
      <c r="F20" s="146" t="str">
        <f>IF('2-Übersicht Rechnungen'!F20="","",'2-Übersicht Rechnungen'!F20)</f>
        <v/>
      </c>
      <c r="G20" s="146" t="str">
        <f>IF('2-Übersicht Rechnungen'!G20="","",'2-Übersicht Rechnungen'!G20)</f>
        <v/>
      </c>
      <c r="H20" s="147" t="str">
        <f>IF('2-Übersicht Rechnungen'!H20="","",'2-Übersicht Rechnungen'!H20)</f>
        <v/>
      </c>
      <c r="I20" s="147" t="str">
        <f>IF('2-Übersicht Rechnungen'!I20="","",'2-Übersicht Rechnungen'!I20)</f>
        <v/>
      </c>
      <c r="J20" s="148" t="str">
        <f>IF('2-Übersicht Rechnungen'!L20="","",'2-Übersicht Rechnungen'!L20)</f>
        <v/>
      </c>
      <c r="K20" s="148" t="str">
        <f>IF('2-Übersicht Rechnungen'!M20="","",'2-Übersicht Rechnungen'!M20)</f>
        <v/>
      </c>
      <c r="L20" s="148" t="str">
        <f>IF('2-Übersicht Rechnungen'!N20="","",'2-Übersicht Rechnungen'!N20)</f>
        <v/>
      </c>
      <c r="M20" s="148" t="str">
        <f>IF('2-Übersicht Rechnungen'!O20="","",'2-Übersicht Rechnungen'!O20)</f>
        <v/>
      </c>
      <c r="N20" s="148" t="str">
        <f>IF('2-Übersicht Rechnungen'!P20="","",'2-Übersicht Rechnungen'!P20)</f>
        <v/>
      </c>
      <c r="O20" s="149" t="str">
        <f>IF('2-Übersicht Rechnungen'!Q20="","",'2-Übersicht Rechnungen'!Q20)</f>
        <v/>
      </c>
      <c r="P20" s="154" t="str">
        <f>IF('2-Übersicht Rechnungen'!R20="","",'2-Übersicht Rechnungen'!R20)</f>
        <v/>
      </c>
      <c r="Q20" s="150" t="str">
        <f t="shared" si="8"/>
        <v/>
      </c>
      <c r="R20" s="156" t="str">
        <f t="shared" si="9"/>
        <v/>
      </c>
      <c r="S20" s="275" t="str">
        <f>IF('2-Übersicht Rechnungen'!T20="","",'2-Übersicht Rechnungen'!T20)</f>
        <v/>
      </c>
      <c r="T20" s="268" t="str">
        <f t="shared" si="0"/>
        <v/>
      </c>
      <c r="U20" s="157" t="str">
        <f t="shared" si="10"/>
        <v/>
      </c>
      <c r="V20" s="152" t="str">
        <f t="shared" si="1"/>
        <v/>
      </c>
      <c r="W20" s="295" t="e">
        <f t="shared" si="4"/>
        <v>#VALUE!</v>
      </c>
      <c r="X20" s="293"/>
      <c r="Y20" s="283"/>
      <c r="Z20" s="294">
        <f>'2-Übersicht Rechnungen'!K20+1</f>
        <v>1</v>
      </c>
      <c r="AA20" s="284"/>
      <c r="AB20" s="285">
        <f t="shared" si="5"/>
        <v>0</v>
      </c>
      <c r="AC20" s="285">
        <f t="shared" si="11"/>
        <v>0</v>
      </c>
      <c r="AD20" s="285">
        <f t="shared" si="6"/>
        <v>0</v>
      </c>
      <c r="AE20" s="285">
        <f t="shared" si="7"/>
        <v>0</v>
      </c>
    </row>
    <row r="21" spans="1:31" x14ac:dyDescent="0.25">
      <c r="A21" s="153">
        <v>14</v>
      </c>
      <c r="B21" s="144" t="str">
        <f>IF('2-Übersicht Rechnungen'!B21="","",'2-Übersicht Rechnungen'!B21)</f>
        <v/>
      </c>
      <c r="C21" s="145" t="str">
        <f>IF('2-Übersicht Rechnungen'!C21="","",'2-Übersicht Rechnungen'!C21)</f>
        <v/>
      </c>
      <c r="D21" s="144" t="str">
        <f>IF('2-Übersicht Rechnungen'!D21="","",'2-Übersicht Rechnungen'!D21)</f>
        <v/>
      </c>
      <c r="E21" s="144" t="str">
        <f>IF('2-Übersicht Rechnungen'!E21="","",'2-Übersicht Rechnungen'!E21)</f>
        <v/>
      </c>
      <c r="F21" s="146" t="str">
        <f>IF('2-Übersicht Rechnungen'!F21="","",'2-Übersicht Rechnungen'!F21)</f>
        <v/>
      </c>
      <c r="G21" s="146" t="str">
        <f>IF('2-Übersicht Rechnungen'!G21="","",'2-Übersicht Rechnungen'!G21)</f>
        <v/>
      </c>
      <c r="H21" s="147" t="str">
        <f>IF('2-Übersicht Rechnungen'!H21="","",'2-Übersicht Rechnungen'!H21)</f>
        <v/>
      </c>
      <c r="I21" s="147" t="str">
        <f>IF('2-Übersicht Rechnungen'!I21="","",'2-Übersicht Rechnungen'!I21)</f>
        <v/>
      </c>
      <c r="J21" s="148" t="str">
        <f>IF('2-Übersicht Rechnungen'!L21="","",'2-Übersicht Rechnungen'!L21)</f>
        <v/>
      </c>
      <c r="K21" s="148" t="str">
        <f>IF('2-Übersicht Rechnungen'!M21="","",'2-Übersicht Rechnungen'!M21)</f>
        <v/>
      </c>
      <c r="L21" s="148" t="str">
        <f>IF('2-Übersicht Rechnungen'!N21="","",'2-Übersicht Rechnungen'!N21)</f>
        <v/>
      </c>
      <c r="M21" s="148" t="str">
        <f>IF('2-Übersicht Rechnungen'!O21="","",'2-Übersicht Rechnungen'!O21)</f>
        <v/>
      </c>
      <c r="N21" s="148" t="str">
        <f>IF('2-Übersicht Rechnungen'!P21="","",'2-Übersicht Rechnungen'!P21)</f>
        <v/>
      </c>
      <c r="O21" s="149" t="str">
        <f>IF('2-Übersicht Rechnungen'!Q21="","",'2-Übersicht Rechnungen'!Q21)</f>
        <v/>
      </c>
      <c r="P21" s="154" t="str">
        <f>IF('2-Übersicht Rechnungen'!R21="","",'2-Übersicht Rechnungen'!R21)</f>
        <v/>
      </c>
      <c r="Q21" s="150" t="str">
        <f t="shared" si="8"/>
        <v/>
      </c>
      <c r="R21" s="156" t="str">
        <f t="shared" si="9"/>
        <v/>
      </c>
      <c r="S21" s="275" t="str">
        <f>IF('2-Übersicht Rechnungen'!T21="","",'2-Übersicht Rechnungen'!T21)</f>
        <v/>
      </c>
      <c r="T21" s="268" t="str">
        <f t="shared" si="0"/>
        <v/>
      </c>
      <c r="U21" s="157" t="str">
        <f t="shared" si="10"/>
        <v/>
      </c>
      <c r="V21" s="152" t="str">
        <f t="shared" si="1"/>
        <v/>
      </c>
      <c r="W21" s="295" t="e">
        <f t="shared" si="4"/>
        <v>#VALUE!</v>
      </c>
      <c r="X21" s="293"/>
      <c r="Y21" s="283"/>
      <c r="Z21" s="294">
        <f>'2-Übersicht Rechnungen'!K21+1</f>
        <v>1</v>
      </c>
      <c r="AA21" s="284"/>
      <c r="AB21" s="285">
        <f t="shared" si="5"/>
        <v>0</v>
      </c>
      <c r="AC21" s="285">
        <f t="shared" si="11"/>
        <v>0</v>
      </c>
      <c r="AD21" s="285">
        <f t="shared" si="6"/>
        <v>0</v>
      </c>
      <c r="AE21" s="285">
        <f t="shared" si="7"/>
        <v>0</v>
      </c>
    </row>
    <row r="22" spans="1:31" x14ac:dyDescent="0.25">
      <c r="A22" s="143">
        <v>15</v>
      </c>
      <c r="B22" s="144" t="str">
        <f>IF('2-Übersicht Rechnungen'!B22="","",'2-Übersicht Rechnungen'!B22)</f>
        <v/>
      </c>
      <c r="C22" s="145" t="str">
        <f>IF('2-Übersicht Rechnungen'!C22="","",'2-Übersicht Rechnungen'!C22)</f>
        <v/>
      </c>
      <c r="D22" s="144" t="str">
        <f>IF('2-Übersicht Rechnungen'!D22="","",'2-Übersicht Rechnungen'!D22)</f>
        <v/>
      </c>
      <c r="E22" s="144" t="str">
        <f>IF('2-Übersicht Rechnungen'!E22="","",'2-Übersicht Rechnungen'!E22)</f>
        <v/>
      </c>
      <c r="F22" s="146" t="str">
        <f>IF('2-Übersicht Rechnungen'!F22="","",'2-Übersicht Rechnungen'!F22)</f>
        <v/>
      </c>
      <c r="G22" s="146" t="str">
        <f>IF('2-Übersicht Rechnungen'!G22="","",'2-Übersicht Rechnungen'!G22)</f>
        <v/>
      </c>
      <c r="H22" s="147" t="str">
        <f>IF('2-Übersicht Rechnungen'!H22="","",'2-Übersicht Rechnungen'!H22)</f>
        <v/>
      </c>
      <c r="I22" s="147" t="str">
        <f>IF('2-Übersicht Rechnungen'!I22="","",'2-Übersicht Rechnungen'!I22)</f>
        <v/>
      </c>
      <c r="J22" s="148" t="str">
        <f>IF('2-Übersicht Rechnungen'!L22="","",'2-Übersicht Rechnungen'!L22)</f>
        <v/>
      </c>
      <c r="K22" s="148" t="str">
        <f>IF('2-Übersicht Rechnungen'!M22="","",'2-Übersicht Rechnungen'!M22)</f>
        <v/>
      </c>
      <c r="L22" s="148" t="str">
        <f>IF('2-Übersicht Rechnungen'!N22="","",'2-Übersicht Rechnungen'!N22)</f>
        <v/>
      </c>
      <c r="M22" s="148" t="str">
        <f>IF('2-Übersicht Rechnungen'!O22="","",'2-Übersicht Rechnungen'!O22)</f>
        <v/>
      </c>
      <c r="N22" s="148" t="str">
        <f>IF('2-Übersicht Rechnungen'!P22="","",'2-Übersicht Rechnungen'!P22)</f>
        <v/>
      </c>
      <c r="O22" s="149" t="str">
        <f>IF('2-Übersicht Rechnungen'!Q22="","",'2-Übersicht Rechnungen'!Q22)</f>
        <v/>
      </c>
      <c r="P22" s="154" t="str">
        <f>IF('2-Übersicht Rechnungen'!R22="","",'2-Übersicht Rechnungen'!R22)</f>
        <v/>
      </c>
      <c r="Q22" s="150" t="str">
        <f t="shared" si="8"/>
        <v/>
      </c>
      <c r="R22" s="156" t="str">
        <f t="shared" si="9"/>
        <v/>
      </c>
      <c r="S22" s="275" t="str">
        <f>IF('2-Übersicht Rechnungen'!T22="","",'2-Übersicht Rechnungen'!T22)</f>
        <v/>
      </c>
      <c r="T22" s="268" t="str">
        <f t="shared" si="0"/>
        <v/>
      </c>
      <c r="U22" s="157" t="str">
        <f t="shared" si="10"/>
        <v/>
      </c>
      <c r="V22" s="152" t="str">
        <f t="shared" si="1"/>
        <v/>
      </c>
      <c r="W22" s="295" t="e">
        <f t="shared" si="4"/>
        <v>#VALUE!</v>
      </c>
      <c r="X22" s="293"/>
      <c r="Y22" s="283"/>
      <c r="Z22" s="294">
        <f>'2-Übersicht Rechnungen'!K22+1</f>
        <v>1</v>
      </c>
      <c r="AA22" s="284"/>
      <c r="AB22" s="285">
        <f t="shared" si="5"/>
        <v>0</v>
      </c>
      <c r="AC22" s="285">
        <f t="shared" si="11"/>
        <v>0</v>
      </c>
      <c r="AD22" s="285">
        <f t="shared" si="6"/>
        <v>0</v>
      </c>
      <c r="AE22" s="285">
        <f t="shared" si="7"/>
        <v>0</v>
      </c>
    </row>
    <row r="23" spans="1:31" x14ac:dyDescent="0.25">
      <c r="A23" s="153">
        <v>16</v>
      </c>
      <c r="B23" s="144" t="str">
        <f>IF('2-Übersicht Rechnungen'!B23="","",'2-Übersicht Rechnungen'!B23)</f>
        <v/>
      </c>
      <c r="C23" s="145" t="str">
        <f>IF('2-Übersicht Rechnungen'!C23="","",'2-Übersicht Rechnungen'!C23)</f>
        <v/>
      </c>
      <c r="D23" s="144" t="str">
        <f>IF('2-Übersicht Rechnungen'!D23="","",'2-Übersicht Rechnungen'!D23)</f>
        <v/>
      </c>
      <c r="E23" s="144" t="str">
        <f>IF('2-Übersicht Rechnungen'!E23="","",'2-Übersicht Rechnungen'!E23)</f>
        <v/>
      </c>
      <c r="F23" s="146" t="str">
        <f>IF('2-Übersicht Rechnungen'!F23="","",'2-Übersicht Rechnungen'!F23)</f>
        <v/>
      </c>
      <c r="G23" s="146" t="str">
        <f>IF('2-Übersicht Rechnungen'!G23="","",'2-Übersicht Rechnungen'!G23)</f>
        <v/>
      </c>
      <c r="H23" s="147" t="str">
        <f>IF('2-Übersicht Rechnungen'!H23="","",'2-Übersicht Rechnungen'!H23)</f>
        <v/>
      </c>
      <c r="I23" s="147" t="str">
        <f>IF('2-Übersicht Rechnungen'!I23="","",'2-Übersicht Rechnungen'!I23)</f>
        <v/>
      </c>
      <c r="J23" s="148" t="str">
        <f>IF('2-Übersicht Rechnungen'!L23="","",'2-Übersicht Rechnungen'!L23)</f>
        <v/>
      </c>
      <c r="K23" s="148" t="str">
        <f>IF('2-Übersicht Rechnungen'!M23="","",'2-Übersicht Rechnungen'!M23)</f>
        <v/>
      </c>
      <c r="L23" s="148" t="str">
        <f>IF('2-Übersicht Rechnungen'!N23="","",'2-Übersicht Rechnungen'!N23)</f>
        <v/>
      </c>
      <c r="M23" s="148" t="str">
        <f>IF('2-Übersicht Rechnungen'!O23="","",'2-Übersicht Rechnungen'!O23)</f>
        <v/>
      </c>
      <c r="N23" s="148" t="str">
        <f>IF('2-Übersicht Rechnungen'!P23="","",'2-Übersicht Rechnungen'!P23)</f>
        <v/>
      </c>
      <c r="O23" s="149" t="str">
        <f>IF('2-Übersicht Rechnungen'!Q23="","",'2-Übersicht Rechnungen'!Q23)</f>
        <v/>
      </c>
      <c r="P23" s="154" t="str">
        <f>IF('2-Übersicht Rechnungen'!R23="","",'2-Übersicht Rechnungen'!R23)</f>
        <v/>
      </c>
      <c r="Q23" s="150" t="str">
        <f t="shared" si="8"/>
        <v/>
      </c>
      <c r="R23" s="156" t="str">
        <f t="shared" si="9"/>
        <v/>
      </c>
      <c r="S23" s="275" t="str">
        <f>IF('2-Übersicht Rechnungen'!T23="","",'2-Übersicht Rechnungen'!T23)</f>
        <v/>
      </c>
      <c r="T23" s="268" t="str">
        <f t="shared" si="0"/>
        <v/>
      </c>
      <c r="U23" s="157" t="str">
        <f t="shared" si="10"/>
        <v/>
      </c>
      <c r="V23" s="152" t="str">
        <f t="shared" si="1"/>
        <v/>
      </c>
      <c r="W23" s="295" t="e">
        <f t="shared" si="4"/>
        <v>#VALUE!</v>
      </c>
      <c r="X23" s="293"/>
      <c r="Y23" s="283"/>
      <c r="Z23" s="294">
        <f>'2-Übersicht Rechnungen'!K23+1</f>
        <v>1</v>
      </c>
      <c r="AA23" s="284"/>
      <c r="AB23" s="285">
        <f t="shared" si="5"/>
        <v>0</v>
      </c>
      <c r="AC23" s="285">
        <f t="shared" si="11"/>
        <v>0</v>
      </c>
      <c r="AD23" s="285">
        <f t="shared" si="6"/>
        <v>0</v>
      </c>
      <c r="AE23" s="285">
        <f t="shared" si="7"/>
        <v>0</v>
      </c>
    </row>
    <row r="24" spans="1:31" x14ac:dyDescent="0.25">
      <c r="A24" s="143">
        <v>17</v>
      </c>
      <c r="B24" s="144" t="str">
        <f>IF('2-Übersicht Rechnungen'!B24="","",'2-Übersicht Rechnungen'!B24)</f>
        <v/>
      </c>
      <c r="C24" s="145" t="str">
        <f>IF('2-Übersicht Rechnungen'!C24="","",'2-Übersicht Rechnungen'!C24)</f>
        <v/>
      </c>
      <c r="D24" s="144" t="str">
        <f>IF('2-Übersicht Rechnungen'!D24="","",'2-Übersicht Rechnungen'!D24)</f>
        <v/>
      </c>
      <c r="E24" s="144" t="str">
        <f>IF('2-Übersicht Rechnungen'!E24="","",'2-Übersicht Rechnungen'!E24)</f>
        <v/>
      </c>
      <c r="F24" s="146" t="str">
        <f>IF('2-Übersicht Rechnungen'!F24="","",'2-Übersicht Rechnungen'!F24)</f>
        <v/>
      </c>
      <c r="G24" s="146" t="str">
        <f>IF('2-Übersicht Rechnungen'!G24="","",'2-Übersicht Rechnungen'!G24)</f>
        <v/>
      </c>
      <c r="H24" s="147" t="str">
        <f>IF('2-Übersicht Rechnungen'!H24="","",'2-Übersicht Rechnungen'!H24)</f>
        <v/>
      </c>
      <c r="I24" s="147" t="str">
        <f>IF('2-Übersicht Rechnungen'!I24="","",'2-Übersicht Rechnungen'!I24)</f>
        <v/>
      </c>
      <c r="J24" s="148" t="str">
        <f>IF('2-Übersicht Rechnungen'!L24="","",'2-Übersicht Rechnungen'!L24)</f>
        <v/>
      </c>
      <c r="K24" s="148" t="str">
        <f>IF('2-Übersicht Rechnungen'!M24="","",'2-Übersicht Rechnungen'!M24)</f>
        <v/>
      </c>
      <c r="L24" s="148" t="str">
        <f>IF('2-Übersicht Rechnungen'!N24="","",'2-Übersicht Rechnungen'!N24)</f>
        <v/>
      </c>
      <c r="M24" s="148" t="str">
        <f>IF('2-Übersicht Rechnungen'!O24="","",'2-Übersicht Rechnungen'!O24)</f>
        <v/>
      </c>
      <c r="N24" s="148" t="str">
        <f>IF('2-Übersicht Rechnungen'!P24="","",'2-Übersicht Rechnungen'!P24)</f>
        <v/>
      </c>
      <c r="O24" s="149" t="str">
        <f>IF('2-Übersicht Rechnungen'!Q24="","",'2-Übersicht Rechnungen'!Q24)</f>
        <v/>
      </c>
      <c r="P24" s="154" t="str">
        <f>IF('2-Übersicht Rechnungen'!R24="","",'2-Übersicht Rechnungen'!R24)</f>
        <v/>
      </c>
      <c r="Q24" s="150" t="str">
        <f t="shared" si="8"/>
        <v/>
      </c>
      <c r="R24" s="156" t="str">
        <f t="shared" si="9"/>
        <v/>
      </c>
      <c r="S24" s="275" t="str">
        <f>IF('2-Übersicht Rechnungen'!T24="","",'2-Übersicht Rechnungen'!T24)</f>
        <v/>
      </c>
      <c r="T24" s="268" t="str">
        <f t="shared" si="0"/>
        <v/>
      </c>
      <c r="U24" s="157" t="str">
        <f t="shared" si="10"/>
        <v/>
      </c>
      <c r="V24" s="152" t="str">
        <f t="shared" si="1"/>
        <v/>
      </c>
      <c r="W24" s="295" t="e">
        <f t="shared" si="4"/>
        <v>#VALUE!</v>
      </c>
      <c r="X24" s="293"/>
      <c r="Y24" s="283"/>
      <c r="Z24" s="294">
        <f>'2-Übersicht Rechnungen'!K24+1</f>
        <v>1</v>
      </c>
      <c r="AA24" s="284"/>
      <c r="AB24" s="285">
        <f t="shared" si="5"/>
        <v>0</v>
      </c>
      <c r="AC24" s="285">
        <f t="shared" si="11"/>
        <v>0</v>
      </c>
      <c r="AD24" s="285">
        <f t="shared" si="6"/>
        <v>0</v>
      </c>
      <c r="AE24" s="285">
        <f t="shared" si="7"/>
        <v>0</v>
      </c>
    </row>
    <row r="25" spans="1:31" x14ac:dyDescent="0.25">
      <c r="A25" s="153">
        <v>18</v>
      </c>
      <c r="B25" s="144" t="str">
        <f>IF('2-Übersicht Rechnungen'!B25="","",'2-Übersicht Rechnungen'!B25)</f>
        <v/>
      </c>
      <c r="C25" s="145" t="str">
        <f>IF('2-Übersicht Rechnungen'!C25="","",'2-Übersicht Rechnungen'!C25)</f>
        <v/>
      </c>
      <c r="D25" s="144" t="str">
        <f>IF('2-Übersicht Rechnungen'!D25="","",'2-Übersicht Rechnungen'!D25)</f>
        <v/>
      </c>
      <c r="E25" s="144" t="str">
        <f>IF('2-Übersicht Rechnungen'!E25="","",'2-Übersicht Rechnungen'!E25)</f>
        <v/>
      </c>
      <c r="F25" s="146" t="str">
        <f>IF('2-Übersicht Rechnungen'!F25="","",'2-Übersicht Rechnungen'!F25)</f>
        <v/>
      </c>
      <c r="G25" s="146" t="str">
        <f>IF('2-Übersicht Rechnungen'!G25="","",'2-Übersicht Rechnungen'!G25)</f>
        <v/>
      </c>
      <c r="H25" s="147" t="str">
        <f>IF('2-Übersicht Rechnungen'!H25="","",'2-Übersicht Rechnungen'!H25)</f>
        <v/>
      </c>
      <c r="I25" s="147" t="str">
        <f>IF('2-Übersicht Rechnungen'!I25="","",'2-Übersicht Rechnungen'!I25)</f>
        <v/>
      </c>
      <c r="J25" s="148" t="str">
        <f>IF('2-Übersicht Rechnungen'!L25="","",'2-Übersicht Rechnungen'!L25)</f>
        <v/>
      </c>
      <c r="K25" s="148" t="str">
        <f>IF('2-Übersicht Rechnungen'!M25="","",'2-Übersicht Rechnungen'!M25)</f>
        <v/>
      </c>
      <c r="L25" s="148" t="str">
        <f>IF('2-Übersicht Rechnungen'!N25="","",'2-Übersicht Rechnungen'!N25)</f>
        <v/>
      </c>
      <c r="M25" s="148" t="str">
        <f>IF('2-Übersicht Rechnungen'!O25="","",'2-Übersicht Rechnungen'!O25)</f>
        <v/>
      </c>
      <c r="N25" s="148" t="str">
        <f>IF('2-Übersicht Rechnungen'!P25="","",'2-Übersicht Rechnungen'!P25)</f>
        <v/>
      </c>
      <c r="O25" s="149" t="str">
        <f>IF('2-Übersicht Rechnungen'!Q25="","",'2-Übersicht Rechnungen'!Q25)</f>
        <v/>
      </c>
      <c r="P25" s="154" t="str">
        <f>IF('2-Übersicht Rechnungen'!R25="","",'2-Übersicht Rechnungen'!R25)</f>
        <v/>
      </c>
      <c r="Q25" s="150" t="str">
        <f t="shared" si="8"/>
        <v/>
      </c>
      <c r="R25" s="156" t="str">
        <f t="shared" si="9"/>
        <v/>
      </c>
      <c r="S25" s="275" t="str">
        <f>IF('2-Übersicht Rechnungen'!T25="","",'2-Übersicht Rechnungen'!T25)</f>
        <v/>
      </c>
      <c r="T25" s="268" t="str">
        <f t="shared" si="0"/>
        <v/>
      </c>
      <c r="U25" s="157" t="str">
        <f t="shared" si="10"/>
        <v/>
      </c>
      <c r="V25" s="152" t="str">
        <f t="shared" si="1"/>
        <v/>
      </c>
      <c r="W25" s="295" t="e">
        <f t="shared" si="4"/>
        <v>#VALUE!</v>
      </c>
      <c r="X25" s="293"/>
      <c r="Y25" s="283"/>
      <c r="Z25" s="294">
        <f>'2-Übersicht Rechnungen'!K25+1</f>
        <v>1</v>
      </c>
      <c r="AA25" s="284"/>
      <c r="AB25" s="285">
        <f t="shared" si="5"/>
        <v>0</v>
      </c>
      <c r="AC25" s="285">
        <f t="shared" si="11"/>
        <v>0</v>
      </c>
      <c r="AD25" s="285">
        <f t="shared" si="6"/>
        <v>0</v>
      </c>
      <c r="AE25" s="285">
        <f t="shared" si="7"/>
        <v>0</v>
      </c>
    </row>
    <row r="26" spans="1:31" x14ac:dyDescent="0.25">
      <c r="A26" s="143">
        <v>19</v>
      </c>
      <c r="B26" s="144" t="str">
        <f>IF('2-Übersicht Rechnungen'!B26="","",'2-Übersicht Rechnungen'!B26)</f>
        <v/>
      </c>
      <c r="C26" s="145" t="str">
        <f>IF('2-Übersicht Rechnungen'!C26="","",'2-Übersicht Rechnungen'!C26)</f>
        <v/>
      </c>
      <c r="D26" s="144" t="str">
        <f>IF('2-Übersicht Rechnungen'!D26="","",'2-Übersicht Rechnungen'!D26)</f>
        <v/>
      </c>
      <c r="E26" s="144" t="str">
        <f>IF('2-Übersicht Rechnungen'!E26="","",'2-Übersicht Rechnungen'!E26)</f>
        <v/>
      </c>
      <c r="F26" s="146" t="str">
        <f>IF('2-Übersicht Rechnungen'!F26="","",'2-Übersicht Rechnungen'!F26)</f>
        <v/>
      </c>
      <c r="G26" s="146" t="str">
        <f>IF('2-Übersicht Rechnungen'!G26="","",'2-Übersicht Rechnungen'!G26)</f>
        <v/>
      </c>
      <c r="H26" s="147" t="str">
        <f>IF('2-Übersicht Rechnungen'!H26="","",'2-Übersicht Rechnungen'!H26)</f>
        <v/>
      </c>
      <c r="I26" s="147" t="str">
        <f>IF('2-Übersicht Rechnungen'!I26="","",'2-Übersicht Rechnungen'!I26)</f>
        <v/>
      </c>
      <c r="J26" s="148" t="str">
        <f>IF('2-Übersicht Rechnungen'!L26="","",'2-Übersicht Rechnungen'!L26)</f>
        <v/>
      </c>
      <c r="K26" s="148" t="str">
        <f>IF('2-Übersicht Rechnungen'!M26="","",'2-Übersicht Rechnungen'!M26)</f>
        <v/>
      </c>
      <c r="L26" s="148" t="str">
        <f>IF('2-Übersicht Rechnungen'!N26="","",'2-Übersicht Rechnungen'!N26)</f>
        <v/>
      </c>
      <c r="M26" s="148" t="str">
        <f>IF('2-Übersicht Rechnungen'!O26="","",'2-Übersicht Rechnungen'!O26)</f>
        <v/>
      </c>
      <c r="N26" s="148" t="str">
        <f>IF('2-Übersicht Rechnungen'!P26="","",'2-Übersicht Rechnungen'!P26)</f>
        <v/>
      </c>
      <c r="O26" s="149" t="str">
        <f>IF('2-Übersicht Rechnungen'!Q26="","",'2-Übersicht Rechnungen'!Q26)</f>
        <v/>
      </c>
      <c r="P26" s="154" t="str">
        <f>IF('2-Übersicht Rechnungen'!R26="","",'2-Übersicht Rechnungen'!R26)</f>
        <v/>
      </c>
      <c r="Q26" s="150" t="str">
        <f t="shared" si="8"/>
        <v/>
      </c>
      <c r="R26" s="156" t="str">
        <f t="shared" si="9"/>
        <v/>
      </c>
      <c r="S26" s="275" t="str">
        <f>IF('2-Übersicht Rechnungen'!T26="","",'2-Übersicht Rechnungen'!T26)</f>
        <v/>
      </c>
      <c r="T26" s="268" t="str">
        <f t="shared" si="0"/>
        <v/>
      </c>
      <c r="U26" s="157" t="str">
        <f t="shared" si="10"/>
        <v/>
      </c>
      <c r="V26" s="152" t="str">
        <f t="shared" si="1"/>
        <v/>
      </c>
      <c r="W26" s="295" t="e">
        <f t="shared" si="4"/>
        <v>#VALUE!</v>
      </c>
      <c r="X26" s="293"/>
      <c r="Y26" s="283"/>
      <c r="Z26" s="294">
        <f>'2-Übersicht Rechnungen'!K26+1</f>
        <v>1</v>
      </c>
      <c r="AA26" s="284"/>
      <c r="AB26" s="285">
        <f t="shared" si="5"/>
        <v>0</v>
      </c>
      <c r="AC26" s="285">
        <f t="shared" si="11"/>
        <v>0</v>
      </c>
      <c r="AD26" s="285">
        <f t="shared" si="6"/>
        <v>0</v>
      </c>
      <c r="AE26" s="285">
        <f t="shared" si="7"/>
        <v>0</v>
      </c>
    </row>
    <row r="27" spans="1:31" x14ac:dyDescent="0.25">
      <c r="A27" s="153">
        <v>20</v>
      </c>
      <c r="B27" s="144" t="str">
        <f>IF('2-Übersicht Rechnungen'!B27="","",'2-Übersicht Rechnungen'!B27)</f>
        <v/>
      </c>
      <c r="C27" s="145" t="str">
        <f>IF('2-Übersicht Rechnungen'!C27="","",'2-Übersicht Rechnungen'!C27)</f>
        <v/>
      </c>
      <c r="D27" s="144" t="str">
        <f>IF('2-Übersicht Rechnungen'!D27="","",'2-Übersicht Rechnungen'!D27)</f>
        <v/>
      </c>
      <c r="E27" s="144" t="str">
        <f>IF('2-Übersicht Rechnungen'!E27="","",'2-Übersicht Rechnungen'!E27)</f>
        <v/>
      </c>
      <c r="F27" s="146" t="str">
        <f>IF('2-Übersicht Rechnungen'!F27="","",'2-Übersicht Rechnungen'!F27)</f>
        <v/>
      </c>
      <c r="G27" s="146" t="str">
        <f>IF('2-Übersicht Rechnungen'!G27="","",'2-Übersicht Rechnungen'!G27)</f>
        <v/>
      </c>
      <c r="H27" s="147" t="str">
        <f>IF('2-Übersicht Rechnungen'!H27="","",'2-Übersicht Rechnungen'!H27)</f>
        <v/>
      </c>
      <c r="I27" s="147" t="str">
        <f>IF('2-Übersicht Rechnungen'!I27="","",'2-Übersicht Rechnungen'!I27)</f>
        <v/>
      </c>
      <c r="J27" s="148" t="str">
        <f>IF('2-Übersicht Rechnungen'!L27="","",'2-Übersicht Rechnungen'!L27)</f>
        <v/>
      </c>
      <c r="K27" s="148" t="str">
        <f>IF('2-Übersicht Rechnungen'!M27="","",'2-Übersicht Rechnungen'!M27)</f>
        <v/>
      </c>
      <c r="L27" s="148" t="str">
        <f>IF('2-Übersicht Rechnungen'!N27="","",'2-Übersicht Rechnungen'!N27)</f>
        <v/>
      </c>
      <c r="M27" s="148" t="str">
        <f>IF('2-Übersicht Rechnungen'!O27="","",'2-Übersicht Rechnungen'!O27)</f>
        <v/>
      </c>
      <c r="N27" s="148" t="str">
        <f>IF('2-Übersicht Rechnungen'!P27="","",'2-Übersicht Rechnungen'!P27)</f>
        <v/>
      </c>
      <c r="O27" s="149" t="str">
        <f>IF('2-Übersicht Rechnungen'!Q27="","",'2-Übersicht Rechnungen'!Q27)</f>
        <v/>
      </c>
      <c r="P27" s="154" t="str">
        <f>IF('2-Übersicht Rechnungen'!R27="","",'2-Übersicht Rechnungen'!R27)</f>
        <v/>
      </c>
      <c r="Q27" s="150" t="str">
        <f t="shared" si="8"/>
        <v/>
      </c>
      <c r="R27" s="156" t="str">
        <f t="shared" si="9"/>
        <v/>
      </c>
      <c r="S27" s="275" t="str">
        <f>IF('2-Übersicht Rechnungen'!T27="","",'2-Übersicht Rechnungen'!T27)</f>
        <v/>
      </c>
      <c r="T27" s="268" t="str">
        <f t="shared" si="0"/>
        <v/>
      </c>
      <c r="U27" s="157" t="str">
        <f t="shared" si="10"/>
        <v/>
      </c>
      <c r="V27" s="152" t="str">
        <f t="shared" si="1"/>
        <v/>
      </c>
      <c r="W27" s="295" t="e">
        <f t="shared" si="4"/>
        <v>#VALUE!</v>
      </c>
      <c r="X27" s="293"/>
      <c r="Y27" s="283"/>
      <c r="Z27" s="294">
        <f>'2-Übersicht Rechnungen'!K27+1</f>
        <v>1</v>
      </c>
      <c r="AA27" s="284"/>
      <c r="AB27" s="285">
        <f t="shared" si="5"/>
        <v>0</v>
      </c>
      <c r="AC27" s="285">
        <f t="shared" si="11"/>
        <v>0</v>
      </c>
      <c r="AD27" s="285">
        <f t="shared" si="6"/>
        <v>0</v>
      </c>
      <c r="AE27" s="285">
        <f t="shared" si="7"/>
        <v>0</v>
      </c>
    </row>
    <row r="28" spans="1:31" x14ac:dyDescent="0.25">
      <c r="A28" s="143">
        <v>21</v>
      </c>
      <c r="B28" s="144" t="str">
        <f>IF('2-Übersicht Rechnungen'!B28="","",'2-Übersicht Rechnungen'!B28)</f>
        <v/>
      </c>
      <c r="C28" s="145" t="str">
        <f>IF('2-Übersicht Rechnungen'!C28="","",'2-Übersicht Rechnungen'!C28)</f>
        <v/>
      </c>
      <c r="D28" s="144" t="str">
        <f>IF('2-Übersicht Rechnungen'!D28="","",'2-Übersicht Rechnungen'!D28)</f>
        <v/>
      </c>
      <c r="E28" s="144" t="str">
        <f>IF('2-Übersicht Rechnungen'!E28="","",'2-Übersicht Rechnungen'!E28)</f>
        <v/>
      </c>
      <c r="F28" s="146" t="str">
        <f>IF('2-Übersicht Rechnungen'!F28="","",'2-Übersicht Rechnungen'!F28)</f>
        <v/>
      </c>
      <c r="G28" s="146" t="str">
        <f>IF('2-Übersicht Rechnungen'!G28="","",'2-Übersicht Rechnungen'!G28)</f>
        <v/>
      </c>
      <c r="H28" s="147" t="str">
        <f>IF('2-Übersicht Rechnungen'!H28="","",'2-Übersicht Rechnungen'!H28)</f>
        <v/>
      </c>
      <c r="I28" s="147" t="str">
        <f>IF('2-Übersicht Rechnungen'!I28="","",'2-Übersicht Rechnungen'!I28)</f>
        <v/>
      </c>
      <c r="J28" s="148" t="str">
        <f>IF('2-Übersicht Rechnungen'!L28="","",'2-Übersicht Rechnungen'!L28)</f>
        <v/>
      </c>
      <c r="K28" s="148" t="str">
        <f>IF('2-Übersicht Rechnungen'!M28="","",'2-Übersicht Rechnungen'!M28)</f>
        <v/>
      </c>
      <c r="L28" s="148" t="str">
        <f>IF('2-Übersicht Rechnungen'!N28="","",'2-Übersicht Rechnungen'!N28)</f>
        <v/>
      </c>
      <c r="M28" s="148" t="str">
        <f>IF('2-Übersicht Rechnungen'!O28="","",'2-Übersicht Rechnungen'!O28)</f>
        <v/>
      </c>
      <c r="N28" s="148" t="str">
        <f>IF('2-Übersicht Rechnungen'!P28="","",'2-Übersicht Rechnungen'!P28)</f>
        <v/>
      </c>
      <c r="O28" s="149" t="str">
        <f>IF('2-Übersicht Rechnungen'!Q28="","",'2-Übersicht Rechnungen'!Q28)</f>
        <v/>
      </c>
      <c r="P28" s="154" t="str">
        <f>IF('2-Übersicht Rechnungen'!R28="","",'2-Übersicht Rechnungen'!R28)</f>
        <v/>
      </c>
      <c r="Q28" s="150" t="str">
        <f t="shared" si="8"/>
        <v/>
      </c>
      <c r="R28" s="156" t="str">
        <f t="shared" si="9"/>
        <v/>
      </c>
      <c r="S28" s="275" t="str">
        <f>IF('2-Übersicht Rechnungen'!T28="","",'2-Übersicht Rechnungen'!T28)</f>
        <v/>
      </c>
      <c r="T28" s="268" t="str">
        <f t="shared" si="0"/>
        <v/>
      </c>
      <c r="U28" s="157" t="str">
        <f t="shared" si="10"/>
        <v/>
      </c>
      <c r="V28" s="152" t="str">
        <f t="shared" si="1"/>
        <v/>
      </c>
      <c r="W28" s="295" t="e">
        <f t="shared" si="4"/>
        <v>#VALUE!</v>
      </c>
      <c r="X28" s="293"/>
      <c r="Y28" s="283"/>
      <c r="Z28" s="294">
        <f>'2-Übersicht Rechnungen'!K28+1</f>
        <v>1</v>
      </c>
      <c r="AA28" s="284"/>
      <c r="AB28" s="285">
        <f t="shared" si="5"/>
        <v>0</v>
      </c>
      <c r="AC28" s="285">
        <f t="shared" si="11"/>
        <v>0</v>
      </c>
      <c r="AD28" s="285">
        <f t="shared" si="6"/>
        <v>0</v>
      </c>
      <c r="AE28" s="285">
        <f t="shared" si="7"/>
        <v>0</v>
      </c>
    </row>
    <row r="29" spans="1:31" x14ac:dyDescent="0.25">
      <c r="A29" s="153">
        <v>22</v>
      </c>
      <c r="B29" s="144" t="str">
        <f>IF('2-Übersicht Rechnungen'!B29="","",'2-Übersicht Rechnungen'!B29)</f>
        <v/>
      </c>
      <c r="C29" s="145" t="str">
        <f>IF('2-Übersicht Rechnungen'!C29="","",'2-Übersicht Rechnungen'!C29)</f>
        <v/>
      </c>
      <c r="D29" s="144" t="str">
        <f>IF('2-Übersicht Rechnungen'!D29="","",'2-Übersicht Rechnungen'!D29)</f>
        <v/>
      </c>
      <c r="E29" s="144" t="str">
        <f>IF('2-Übersicht Rechnungen'!E29="","",'2-Übersicht Rechnungen'!E29)</f>
        <v/>
      </c>
      <c r="F29" s="146" t="str">
        <f>IF('2-Übersicht Rechnungen'!F29="","",'2-Übersicht Rechnungen'!F29)</f>
        <v/>
      </c>
      <c r="G29" s="146" t="str">
        <f>IF('2-Übersicht Rechnungen'!G29="","",'2-Übersicht Rechnungen'!G29)</f>
        <v/>
      </c>
      <c r="H29" s="147" t="str">
        <f>IF('2-Übersicht Rechnungen'!H29="","",'2-Übersicht Rechnungen'!H29)</f>
        <v/>
      </c>
      <c r="I29" s="147" t="str">
        <f>IF('2-Übersicht Rechnungen'!I29="","",'2-Übersicht Rechnungen'!I29)</f>
        <v/>
      </c>
      <c r="J29" s="148" t="str">
        <f>IF('2-Übersicht Rechnungen'!L29="","",'2-Übersicht Rechnungen'!L29)</f>
        <v/>
      </c>
      <c r="K29" s="148" t="str">
        <f>IF('2-Übersicht Rechnungen'!M29="","",'2-Übersicht Rechnungen'!M29)</f>
        <v/>
      </c>
      <c r="L29" s="148" t="str">
        <f>IF('2-Übersicht Rechnungen'!N29="","",'2-Übersicht Rechnungen'!N29)</f>
        <v/>
      </c>
      <c r="M29" s="148" t="str">
        <f>IF('2-Übersicht Rechnungen'!O29="","",'2-Übersicht Rechnungen'!O29)</f>
        <v/>
      </c>
      <c r="N29" s="148" t="str">
        <f>IF('2-Übersicht Rechnungen'!P29="","",'2-Übersicht Rechnungen'!P29)</f>
        <v/>
      </c>
      <c r="O29" s="149" t="str">
        <f>IF('2-Übersicht Rechnungen'!Q29="","",'2-Übersicht Rechnungen'!Q29)</f>
        <v/>
      </c>
      <c r="P29" s="154" t="str">
        <f>IF('2-Übersicht Rechnungen'!R29="","",'2-Übersicht Rechnungen'!R29)</f>
        <v/>
      </c>
      <c r="Q29" s="150" t="str">
        <f t="shared" si="8"/>
        <v/>
      </c>
      <c r="R29" s="156" t="str">
        <f t="shared" si="9"/>
        <v/>
      </c>
      <c r="S29" s="275" t="str">
        <f>IF('2-Übersicht Rechnungen'!T29="","",'2-Übersicht Rechnungen'!T29)</f>
        <v/>
      </c>
      <c r="T29" s="268" t="str">
        <f t="shared" si="0"/>
        <v/>
      </c>
      <c r="U29" s="157" t="str">
        <f t="shared" si="10"/>
        <v/>
      </c>
      <c r="V29" s="152" t="str">
        <f t="shared" si="1"/>
        <v/>
      </c>
      <c r="W29" s="295" t="e">
        <f t="shared" si="4"/>
        <v>#VALUE!</v>
      </c>
      <c r="X29" s="293"/>
      <c r="Y29" s="283"/>
      <c r="Z29" s="294">
        <f>'2-Übersicht Rechnungen'!K29+1</f>
        <v>1</v>
      </c>
      <c r="AA29" s="284"/>
      <c r="AB29" s="285">
        <f t="shared" si="5"/>
        <v>0</v>
      </c>
      <c r="AC29" s="285">
        <f t="shared" si="11"/>
        <v>0</v>
      </c>
      <c r="AD29" s="285">
        <f t="shared" si="6"/>
        <v>0</v>
      </c>
      <c r="AE29" s="285">
        <f t="shared" si="7"/>
        <v>0</v>
      </c>
    </row>
    <row r="30" spans="1:31" x14ac:dyDescent="0.25">
      <c r="A30" s="143">
        <v>23</v>
      </c>
      <c r="B30" s="144" t="str">
        <f>IF('2-Übersicht Rechnungen'!B30="","",'2-Übersicht Rechnungen'!B30)</f>
        <v/>
      </c>
      <c r="C30" s="145" t="str">
        <f>IF('2-Übersicht Rechnungen'!C30="","",'2-Übersicht Rechnungen'!C30)</f>
        <v/>
      </c>
      <c r="D30" s="144" t="str">
        <f>IF('2-Übersicht Rechnungen'!D30="","",'2-Übersicht Rechnungen'!D30)</f>
        <v/>
      </c>
      <c r="E30" s="144" t="str">
        <f>IF('2-Übersicht Rechnungen'!E30="","",'2-Übersicht Rechnungen'!E30)</f>
        <v/>
      </c>
      <c r="F30" s="146" t="str">
        <f>IF('2-Übersicht Rechnungen'!F30="","",'2-Übersicht Rechnungen'!F30)</f>
        <v/>
      </c>
      <c r="G30" s="146" t="str">
        <f>IF('2-Übersicht Rechnungen'!G30="","",'2-Übersicht Rechnungen'!G30)</f>
        <v/>
      </c>
      <c r="H30" s="147" t="str">
        <f>IF('2-Übersicht Rechnungen'!H30="","",'2-Übersicht Rechnungen'!H30)</f>
        <v/>
      </c>
      <c r="I30" s="147" t="str">
        <f>IF('2-Übersicht Rechnungen'!I30="","",'2-Übersicht Rechnungen'!I30)</f>
        <v/>
      </c>
      <c r="J30" s="148" t="str">
        <f>IF('2-Übersicht Rechnungen'!L30="","",'2-Übersicht Rechnungen'!L30)</f>
        <v/>
      </c>
      <c r="K30" s="148" t="str">
        <f>IF('2-Übersicht Rechnungen'!M30="","",'2-Übersicht Rechnungen'!M30)</f>
        <v/>
      </c>
      <c r="L30" s="148" t="str">
        <f>IF('2-Übersicht Rechnungen'!N30="","",'2-Übersicht Rechnungen'!N30)</f>
        <v/>
      </c>
      <c r="M30" s="148" t="str">
        <f>IF('2-Übersicht Rechnungen'!O30="","",'2-Übersicht Rechnungen'!O30)</f>
        <v/>
      </c>
      <c r="N30" s="148" t="str">
        <f>IF('2-Übersicht Rechnungen'!P30="","",'2-Übersicht Rechnungen'!P30)</f>
        <v/>
      </c>
      <c r="O30" s="149" t="str">
        <f>IF('2-Übersicht Rechnungen'!Q30="","",'2-Übersicht Rechnungen'!Q30)</f>
        <v/>
      </c>
      <c r="P30" s="154" t="str">
        <f>IF('2-Übersicht Rechnungen'!R30="","",'2-Übersicht Rechnungen'!R30)</f>
        <v/>
      </c>
      <c r="Q30" s="150" t="str">
        <f t="shared" si="8"/>
        <v/>
      </c>
      <c r="R30" s="156" t="str">
        <f t="shared" si="9"/>
        <v/>
      </c>
      <c r="S30" s="275" t="str">
        <f>IF('2-Übersicht Rechnungen'!T30="","",'2-Übersicht Rechnungen'!T30)</f>
        <v/>
      </c>
      <c r="T30" s="268" t="str">
        <f t="shared" si="0"/>
        <v/>
      </c>
      <c r="U30" s="157" t="str">
        <f t="shared" si="10"/>
        <v/>
      </c>
      <c r="V30" s="152" t="str">
        <f t="shared" si="1"/>
        <v/>
      </c>
      <c r="W30" s="295" t="e">
        <f t="shared" si="4"/>
        <v>#VALUE!</v>
      </c>
      <c r="X30" s="293"/>
      <c r="Y30" s="283"/>
      <c r="Z30" s="294">
        <f>'2-Übersicht Rechnungen'!K30+1</f>
        <v>1</v>
      </c>
      <c r="AA30" s="284"/>
      <c r="AB30" s="285">
        <f t="shared" si="5"/>
        <v>0</v>
      </c>
      <c r="AC30" s="285">
        <f t="shared" si="11"/>
        <v>0</v>
      </c>
      <c r="AD30" s="285">
        <f t="shared" si="6"/>
        <v>0</v>
      </c>
      <c r="AE30" s="285">
        <f t="shared" si="7"/>
        <v>0</v>
      </c>
    </row>
    <row r="31" spans="1:31" x14ac:dyDescent="0.25">
      <c r="A31" s="153">
        <v>24</v>
      </c>
      <c r="B31" s="144" t="str">
        <f>IF('2-Übersicht Rechnungen'!B31="","",'2-Übersicht Rechnungen'!B31)</f>
        <v/>
      </c>
      <c r="C31" s="145" t="str">
        <f>IF('2-Übersicht Rechnungen'!C31="","",'2-Übersicht Rechnungen'!C31)</f>
        <v/>
      </c>
      <c r="D31" s="144" t="str">
        <f>IF('2-Übersicht Rechnungen'!D31="","",'2-Übersicht Rechnungen'!D31)</f>
        <v/>
      </c>
      <c r="E31" s="144" t="str">
        <f>IF('2-Übersicht Rechnungen'!E31="","",'2-Übersicht Rechnungen'!E31)</f>
        <v/>
      </c>
      <c r="F31" s="146" t="str">
        <f>IF('2-Übersicht Rechnungen'!F31="","",'2-Übersicht Rechnungen'!F31)</f>
        <v/>
      </c>
      <c r="G31" s="146" t="str">
        <f>IF('2-Übersicht Rechnungen'!G31="","",'2-Übersicht Rechnungen'!G31)</f>
        <v/>
      </c>
      <c r="H31" s="147" t="str">
        <f>IF('2-Übersicht Rechnungen'!H31="","",'2-Übersicht Rechnungen'!H31)</f>
        <v/>
      </c>
      <c r="I31" s="147" t="str">
        <f>IF('2-Übersicht Rechnungen'!I31="","",'2-Übersicht Rechnungen'!I31)</f>
        <v/>
      </c>
      <c r="J31" s="148" t="str">
        <f>IF('2-Übersicht Rechnungen'!L31="","",'2-Übersicht Rechnungen'!L31)</f>
        <v/>
      </c>
      <c r="K31" s="148" t="str">
        <f>IF('2-Übersicht Rechnungen'!M31="","",'2-Übersicht Rechnungen'!M31)</f>
        <v/>
      </c>
      <c r="L31" s="148" t="str">
        <f>IF('2-Übersicht Rechnungen'!N31="","",'2-Übersicht Rechnungen'!N31)</f>
        <v/>
      </c>
      <c r="M31" s="148" t="str">
        <f>IF('2-Übersicht Rechnungen'!O31="","",'2-Übersicht Rechnungen'!O31)</f>
        <v/>
      </c>
      <c r="N31" s="148" t="str">
        <f>IF('2-Übersicht Rechnungen'!P31="","",'2-Übersicht Rechnungen'!P31)</f>
        <v/>
      </c>
      <c r="O31" s="149" t="str">
        <f>IF('2-Übersicht Rechnungen'!Q31="","",'2-Übersicht Rechnungen'!Q31)</f>
        <v/>
      </c>
      <c r="P31" s="154" t="str">
        <f>IF('2-Übersicht Rechnungen'!R31="","",'2-Übersicht Rechnungen'!R31)</f>
        <v/>
      </c>
      <c r="Q31" s="150" t="str">
        <f t="shared" si="8"/>
        <v/>
      </c>
      <c r="R31" s="156" t="str">
        <f t="shared" si="9"/>
        <v/>
      </c>
      <c r="S31" s="275" t="str">
        <f>IF('2-Übersicht Rechnungen'!T31="","",'2-Übersicht Rechnungen'!T31)</f>
        <v/>
      </c>
      <c r="T31" s="268" t="str">
        <f t="shared" si="0"/>
        <v/>
      </c>
      <c r="U31" s="157" t="str">
        <f t="shared" si="10"/>
        <v/>
      </c>
      <c r="V31" s="152" t="str">
        <f t="shared" si="1"/>
        <v/>
      </c>
      <c r="W31" s="295" t="e">
        <f t="shared" si="4"/>
        <v>#VALUE!</v>
      </c>
      <c r="X31" s="293"/>
      <c r="Y31" s="283"/>
      <c r="Z31" s="294">
        <f>'2-Übersicht Rechnungen'!K31+1</f>
        <v>1</v>
      </c>
      <c r="AA31" s="284"/>
      <c r="AB31" s="285">
        <f t="shared" si="5"/>
        <v>0</v>
      </c>
      <c r="AC31" s="285">
        <f t="shared" si="11"/>
        <v>0</v>
      </c>
      <c r="AD31" s="285">
        <f t="shared" si="6"/>
        <v>0</v>
      </c>
      <c r="AE31" s="285">
        <f t="shared" si="7"/>
        <v>0</v>
      </c>
    </row>
    <row r="32" spans="1:31" x14ac:dyDescent="0.25">
      <c r="A32" s="143">
        <v>25</v>
      </c>
      <c r="B32" s="144" t="str">
        <f>IF('2-Übersicht Rechnungen'!B32="","",'2-Übersicht Rechnungen'!B32)</f>
        <v/>
      </c>
      <c r="C32" s="145" t="str">
        <f>IF('2-Übersicht Rechnungen'!C32="","",'2-Übersicht Rechnungen'!C32)</f>
        <v/>
      </c>
      <c r="D32" s="144" t="str">
        <f>IF('2-Übersicht Rechnungen'!D32="","",'2-Übersicht Rechnungen'!D32)</f>
        <v/>
      </c>
      <c r="E32" s="144" t="str">
        <f>IF('2-Übersicht Rechnungen'!E32="","",'2-Übersicht Rechnungen'!E32)</f>
        <v/>
      </c>
      <c r="F32" s="146" t="str">
        <f>IF('2-Übersicht Rechnungen'!F32="","",'2-Übersicht Rechnungen'!F32)</f>
        <v/>
      </c>
      <c r="G32" s="146" t="str">
        <f>IF('2-Übersicht Rechnungen'!G32="","",'2-Übersicht Rechnungen'!G32)</f>
        <v/>
      </c>
      <c r="H32" s="147" t="str">
        <f>IF('2-Übersicht Rechnungen'!H32="","",'2-Übersicht Rechnungen'!H32)</f>
        <v/>
      </c>
      <c r="I32" s="147" t="str">
        <f>IF('2-Übersicht Rechnungen'!I32="","",'2-Übersicht Rechnungen'!I32)</f>
        <v/>
      </c>
      <c r="J32" s="148" t="str">
        <f>IF('2-Übersicht Rechnungen'!L32="","",'2-Übersicht Rechnungen'!L32)</f>
        <v/>
      </c>
      <c r="K32" s="148" t="str">
        <f>IF('2-Übersicht Rechnungen'!M32="","",'2-Übersicht Rechnungen'!M32)</f>
        <v/>
      </c>
      <c r="L32" s="148" t="str">
        <f>IF('2-Übersicht Rechnungen'!N32="","",'2-Übersicht Rechnungen'!N32)</f>
        <v/>
      </c>
      <c r="M32" s="148" t="str">
        <f>IF('2-Übersicht Rechnungen'!O32="","",'2-Übersicht Rechnungen'!O32)</f>
        <v/>
      </c>
      <c r="N32" s="148" t="str">
        <f>IF('2-Übersicht Rechnungen'!P32="","",'2-Übersicht Rechnungen'!P32)</f>
        <v/>
      </c>
      <c r="O32" s="149" t="str">
        <f>IF('2-Übersicht Rechnungen'!Q32="","",'2-Übersicht Rechnungen'!Q32)</f>
        <v/>
      </c>
      <c r="P32" s="154" t="str">
        <f>IF('2-Übersicht Rechnungen'!R32="","",'2-Übersicht Rechnungen'!R32)</f>
        <v/>
      </c>
      <c r="Q32" s="150" t="str">
        <f t="shared" si="8"/>
        <v/>
      </c>
      <c r="R32" s="156" t="str">
        <f t="shared" si="9"/>
        <v/>
      </c>
      <c r="S32" s="275" t="str">
        <f>IF('2-Übersicht Rechnungen'!T32="","",'2-Übersicht Rechnungen'!T32)</f>
        <v/>
      </c>
      <c r="T32" s="268" t="str">
        <f t="shared" si="0"/>
        <v/>
      </c>
      <c r="U32" s="157" t="str">
        <f t="shared" si="10"/>
        <v/>
      </c>
      <c r="V32" s="152" t="str">
        <f t="shared" si="1"/>
        <v/>
      </c>
      <c r="W32" s="295" t="e">
        <f t="shared" si="4"/>
        <v>#VALUE!</v>
      </c>
      <c r="X32" s="293"/>
      <c r="Y32" s="283"/>
      <c r="Z32" s="294">
        <f>'2-Übersicht Rechnungen'!K32+1</f>
        <v>1</v>
      </c>
      <c r="AA32" s="284"/>
      <c r="AB32" s="285">
        <f t="shared" si="5"/>
        <v>0</v>
      </c>
      <c r="AC32" s="285">
        <f t="shared" si="11"/>
        <v>0</v>
      </c>
      <c r="AD32" s="285">
        <f t="shared" si="6"/>
        <v>0</v>
      </c>
      <c r="AE32" s="285">
        <f t="shared" si="7"/>
        <v>0</v>
      </c>
    </row>
    <row r="33" spans="1:31" x14ac:dyDescent="0.25">
      <c r="A33" s="153">
        <v>26</v>
      </c>
      <c r="B33" s="144" t="str">
        <f>IF('2-Übersicht Rechnungen'!B33="","",'2-Übersicht Rechnungen'!B33)</f>
        <v/>
      </c>
      <c r="C33" s="145" t="str">
        <f>IF('2-Übersicht Rechnungen'!C33="","",'2-Übersicht Rechnungen'!C33)</f>
        <v/>
      </c>
      <c r="D33" s="144" t="str">
        <f>IF('2-Übersicht Rechnungen'!D33="","",'2-Übersicht Rechnungen'!D33)</f>
        <v/>
      </c>
      <c r="E33" s="144" t="str">
        <f>IF('2-Übersicht Rechnungen'!E33="","",'2-Übersicht Rechnungen'!E33)</f>
        <v/>
      </c>
      <c r="F33" s="146" t="str">
        <f>IF('2-Übersicht Rechnungen'!F33="","",'2-Übersicht Rechnungen'!F33)</f>
        <v/>
      </c>
      <c r="G33" s="146" t="str">
        <f>IF('2-Übersicht Rechnungen'!G33="","",'2-Übersicht Rechnungen'!G33)</f>
        <v/>
      </c>
      <c r="H33" s="147" t="str">
        <f>IF('2-Übersicht Rechnungen'!H33="","",'2-Übersicht Rechnungen'!H33)</f>
        <v/>
      </c>
      <c r="I33" s="147" t="str">
        <f>IF('2-Übersicht Rechnungen'!I33="","",'2-Übersicht Rechnungen'!I33)</f>
        <v/>
      </c>
      <c r="J33" s="148" t="str">
        <f>IF('2-Übersicht Rechnungen'!L33="","",'2-Übersicht Rechnungen'!L33)</f>
        <v/>
      </c>
      <c r="K33" s="148" t="str">
        <f>IF('2-Übersicht Rechnungen'!M33="","",'2-Übersicht Rechnungen'!M33)</f>
        <v/>
      </c>
      <c r="L33" s="148" t="str">
        <f>IF('2-Übersicht Rechnungen'!N33="","",'2-Übersicht Rechnungen'!N33)</f>
        <v/>
      </c>
      <c r="M33" s="148" t="str">
        <f>IF('2-Übersicht Rechnungen'!O33="","",'2-Übersicht Rechnungen'!O33)</f>
        <v/>
      </c>
      <c r="N33" s="148" t="str">
        <f>IF('2-Übersicht Rechnungen'!P33="","",'2-Übersicht Rechnungen'!P33)</f>
        <v/>
      </c>
      <c r="O33" s="149" t="str">
        <f>IF('2-Übersicht Rechnungen'!Q33="","",'2-Übersicht Rechnungen'!Q33)</f>
        <v/>
      </c>
      <c r="P33" s="154" t="str">
        <f>IF('2-Übersicht Rechnungen'!R33="","",'2-Übersicht Rechnungen'!R33)</f>
        <v/>
      </c>
      <c r="Q33" s="150" t="str">
        <f t="shared" si="8"/>
        <v/>
      </c>
      <c r="R33" s="156" t="str">
        <f t="shared" si="9"/>
        <v/>
      </c>
      <c r="S33" s="275" t="str">
        <f>IF('2-Übersicht Rechnungen'!T33="","",'2-Übersicht Rechnungen'!T33)</f>
        <v/>
      </c>
      <c r="T33" s="268" t="str">
        <f t="shared" si="0"/>
        <v/>
      </c>
      <c r="U33" s="157" t="str">
        <f t="shared" si="10"/>
        <v/>
      </c>
      <c r="V33" s="152" t="str">
        <f t="shared" si="1"/>
        <v/>
      </c>
      <c r="W33" s="295" t="e">
        <f t="shared" si="4"/>
        <v>#VALUE!</v>
      </c>
      <c r="X33" s="293"/>
      <c r="Y33" s="283"/>
      <c r="Z33" s="294">
        <f>'2-Übersicht Rechnungen'!K33+1</f>
        <v>1</v>
      </c>
      <c r="AA33" s="284"/>
      <c r="AB33" s="285">
        <f t="shared" si="5"/>
        <v>0</v>
      </c>
      <c r="AC33" s="285">
        <f t="shared" si="11"/>
        <v>0</v>
      </c>
      <c r="AD33" s="285">
        <f t="shared" si="6"/>
        <v>0</v>
      </c>
      <c r="AE33" s="285">
        <f t="shared" si="7"/>
        <v>0</v>
      </c>
    </row>
    <row r="34" spans="1:31" x14ac:dyDescent="0.25">
      <c r="A34" s="143">
        <v>27</v>
      </c>
      <c r="B34" s="144" t="str">
        <f>IF('2-Übersicht Rechnungen'!B34="","",'2-Übersicht Rechnungen'!B34)</f>
        <v/>
      </c>
      <c r="C34" s="145" t="str">
        <f>IF('2-Übersicht Rechnungen'!C34="","",'2-Übersicht Rechnungen'!C34)</f>
        <v/>
      </c>
      <c r="D34" s="144" t="str">
        <f>IF('2-Übersicht Rechnungen'!D34="","",'2-Übersicht Rechnungen'!D34)</f>
        <v/>
      </c>
      <c r="E34" s="144" t="str">
        <f>IF('2-Übersicht Rechnungen'!E34="","",'2-Übersicht Rechnungen'!E34)</f>
        <v/>
      </c>
      <c r="F34" s="146" t="str">
        <f>IF('2-Übersicht Rechnungen'!F34="","",'2-Übersicht Rechnungen'!F34)</f>
        <v/>
      </c>
      <c r="G34" s="146" t="str">
        <f>IF('2-Übersicht Rechnungen'!G34="","",'2-Übersicht Rechnungen'!G34)</f>
        <v/>
      </c>
      <c r="H34" s="147" t="str">
        <f>IF('2-Übersicht Rechnungen'!H34="","",'2-Übersicht Rechnungen'!H34)</f>
        <v/>
      </c>
      <c r="I34" s="147" t="str">
        <f>IF('2-Übersicht Rechnungen'!I34="","",'2-Übersicht Rechnungen'!I34)</f>
        <v/>
      </c>
      <c r="J34" s="148" t="str">
        <f>IF('2-Übersicht Rechnungen'!L34="","",'2-Übersicht Rechnungen'!L34)</f>
        <v/>
      </c>
      <c r="K34" s="148" t="str">
        <f>IF('2-Übersicht Rechnungen'!M34="","",'2-Übersicht Rechnungen'!M34)</f>
        <v/>
      </c>
      <c r="L34" s="148" t="str">
        <f>IF('2-Übersicht Rechnungen'!N34="","",'2-Übersicht Rechnungen'!N34)</f>
        <v/>
      </c>
      <c r="M34" s="148" t="str">
        <f>IF('2-Übersicht Rechnungen'!O34="","",'2-Übersicht Rechnungen'!O34)</f>
        <v/>
      </c>
      <c r="N34" s="148" t="str">
        <f>IF('2-Übersicht Rechnungen'!P34="","",'2-Übersicht Rechnungen'!P34)</f>
        <v/>
      </c>
      <c r="O34" s="149" t="str">
        <f>IF('2-Übersicht Rechnungen'!Q34="","",'2-Übersicht Rechnungen'!Q34)</f>
        <v/>
      </c>
      <c r="P34" s="154" t="str">
        <f>IF('2-Übersicht Rechnungen'!R34="","",'2-Übersicht Rechnungen'!R34)</f>
        <v/>
      </c>
      <c r="Q34" s="150" t="str">
        <f t="shared" si="8"/>
        <v/>
      </c>
      <c r="R34" s="156" t="str">
        <f t="shared" si="9"/>
        <v/>
      </c>
      <c r="S34" s="275" t="str">
        <f>IF('2-Übersicht Rechnungen'!T34="","",'2-Übersicht Rechnungen'!T34)</f>
        <v/>
      </c>
      <c r="T34" s="268" t="str">
        <f t="shared" si="0"/>
        <v/>
      </c>
      <c r="U34" s="157" t="str">
        <f t="shared" si="10"/>
        <v/>
      </c>
      <c r="V34" s="152" t="str">
        <f t="shared" si="1"/>
        <v/>
      </c>
      <c r="W34" s="295" t="e">
        <f t="shared" si="4"/>
        <v>#VALUE!</v>
      </c>
      <c r="X34" s="293"/>
      <c r="Y34" s="283"/>
      <c r="Z34" s="294">
        <f>'2-Übersicht Rechnungen'!K34+1</f>
        <v>1</v>
      </c>
      <c r="AA34" s="284"/>
      <c r="AB34" s="285">
        <f t="shared" si="5"/>
        <v>0</v>
      </c>
      <c r="AC34" s="285">
        <f t="shared" si="11"/>
        <v>0</v>
      </c>
      <c r="AD34" s="285">
        <f t="shared" si="6"/>
        <v>0</v>
      </c>
      <c r="AE34" s="285">
        <f t="shared" si="7"/>
        <v>0</v>
      </c>
    </row>
    <row r="35" spans="1:31" x14ac:dyDescent="0.25">
      <c r="A35" s="153">
        <v>28</v>
      </c>
      <c r="B35" s="144" t="str">
        <f>IF('2-Übersicht Rechnungen'!B35="","",'2-Übersicht Rechnungen'!B35)</f>
        <v/>
      </c>
      <c r="C35" s="145" t="str">
        <f>IF('2-Übersicht Rechnungen'!C35="","",'2-Übersicht Rechnungen'!C35)</f>
        <v/>
      </c>
      <c r="D35" s="144" t="str">
        <f>IF('2-Übersicht Rechnungen'!D35="","",'2-Übersicht Rechnungen'!D35)</f>
        <v/>
      </c>
      <c r="E35" s="144" t="str">
        <f>IF('2-Übersicht Rechnungen'!E35="","",'2-Übersicht Rechnungen'!E35)</f>
        <v/>
      </c>
      <c r="F35" s="146" t="str">
        <f>IF('2-Übersicht Rechnungen'!F35="","",'2-Übersicht Rechnungen'!F35)</f>
        <v/>
      </c>
      <c r="G35" s="146" t="str">
        <f>IF('2-Übersicht Rechnungen'!G35="","",'2-Übersicht Rechnungen'!G35)</f>
        <v/>
      </c>
      <c r="H35" s="147" t="str">
        <f>IF('2-Übersicht Rechnungen'!H35="","",'2-Übersicht Rechnungen'!H35)</f>
        <v/>
      </c>
      <c r="I35" s="147" t="str">
        <f>IF('2-Übersicht Rechnungen'!I35="","",'2-Übersicht Rechnungen'!I35)</f>
        <v/>
      </c>
      <c r="J35" s="148" t="str">
        <f>IF('2-Übersicht Rechnungen'!L35="","",'2-Übersicht Rechnungen'!L35)</f>
        <v/>
      </c>
      <c r="K35" s="148" t="str">
        <f>IF('2-Übersicht Rechnungen'!M35="","",'2-Übersicht Rechnungen'!M35)</f>
        <v/>
      </c>
      <c r="L35" s="148" t="str">
        <f>IF('2-Übersicht Rechnungen'!N35="","",'2-Übersicht Rechnungen'!N35)</f>
        <v/>
      </c>
      <c r="M35" s="148" t="str">
        <f>IF('2-Übersicht Rechnungen'!O35="","",'2-Übersicht Rechnungen'!O35)</f>
        <v/>
      </c>
      <c r="N35" s="148" t="str">
        <f>IF('2-Übersicht Rechnungen'!P35="","",'2-Übersicht Rechnungen'!P35)</f>
        <v/>
      </c>
      <c r="O35" s="149" t="str">
        <f>IF('2-Übersicht Rechnungen'!Q35="","",'2-Übersicht Rechnungen'!Q35)</f>
        <v/>
      </c>
      <c r="P35" s="154" t="str">
        <f>IF('2-Übersicht Rechnungen'!R35="","",'2-Übersicht Rechnungen'!R35)</f>
        <v/>
      </c>
      <c r="Q35" s="150" t="str">
        <f t="shared" si="8"/>
        <v/>
      </c>
      <c r="R35" s="156" t="str">
        <f t="shared" si="9"/>
        <v/>
      </c>
      <c r="S35" s="275" t="str">
        <f>IF('2-Übersicht Rechnungen'!T35="","",'2-Übersicht Rechnungen'!T35)</f>
        <v/>
      </c>
      <c r="T35" s="268" t="str">
        <f t="shared" si="0"/>
        <v/>
      </c>
      <c r="U35" s="157" t="str">
        <f t="shared" si="10"/>
        <v/>
      </c>
      <c r="V35" s="152" t="str">
        <f t="shared" si="1"/>
        <v/>
      </c>
      <c r="W35" s="295" t="e">
        <f t="shared" si="4"/>
        <v>#VALUE!</v>
      </c>
      <c r="X35" s="293"/>
      <c r="Y35" s="283"/>
      <c r="Z35" s="294">
        <f>'2-Übersicht Rechnungen'!K35+1</f>
        <v>1</v>
      </c>
      <c r="AA35" s="284"/>
      <c r="AB35" s="285">
        <f t="shared" si="5"/>
        <v>0</v>
      </c>
      <c r="AC35" s="285">
        <f t="shared" si="11"/>
        <v>0</v>
      </c>
      <c r="AD35" s="285">
        <f t="shared" si="6"/>
        <v>0</v>
      </c>
      <c r="AE35" s="285">
        <f t="shared" si="7"/>
        <v>0</v>
      </c>
    </row>
    <row r="36" spans="1:31" x14ac:dyDescent="0.25">
      <c r="A36" s="143">
        <v>29</v>
      </c>
      <c r="B36" s="144" t="str">
        <f>IF('2-Übersicht Rechnungen'!B36="","",'2-Übersicht Rechnungen'!B36)</f>
        <v/>
      </c>
      <c r="C36" s="145" t="str">
        <f>IF('2-Übersicht Rechnungen'!C36="","",'2-Übersicht Rechnungen'!C36)</f>
        <v/>
      </c>
      <c r="D36" s="144" t="str">
        <f>IF('2-Übersicht Rechnungen'!D36="","",'2-Übersicht Rechnungen'!D36)</f>
        <v/>
      </c>
      <c r="E36" s="144" t="str">
        <f>IF('2-Übersicht Rechnungen'!E36="","",'2-Übersicht Rechnungen'!E36)</f>
        <v/>
      </c>
      <c r="F36" s="146" t="str">
        <f>IF('2-Übersicht Rechnungen'!F36="","",'2-Übersicht Rechnungen'!F36)</f>
        <v/>
      </c>
      <c r="G36" s="146" t="str">
        <f>IF('2-Übersicht Rechnungen'!G36="","",'2-Übersicht Rechnungen'!G36)</f>
        <v/>
      </c>
      <c r="H36" s="147" t="str">
        <f>IF('2-Übersicht Rechnungen'!H36="","",'2-Übersicht Rechnungen'!H36)</f>
        <v/>
      </c>
      <c r="I36" s="147" t="str">
        <f>IF('2-Übersicht Rechnungen'!I36="","",'2-Übersicht Rechnungen'!I36)</f>
        <v/>
      </c>
      <c r="J36" s="148" t="str">
        <f>IF('2-Übersicht Rechnungen'!L36="","",'2-Übersicht Rechnungen'!L36)</f>
        <v/>
      </c>
      <c r="K36" s="148" t="str">
        <f>IF('2-Übersicht Rechnungen'!M36="","",'2-Übersicht Rechnungen'!M36)</f>
        <v/>
      </c>
      <c r="L36" s="148" t="str">
        <f>IF('2-Übersicht Rechnungen'!N36="","",'2-Übersicht Rechnungen'!N36)</f>
        <v/>
      </c>
      <c r="M36" s="148" t="str">
        <f>IF('2-Übersicht Rechnungen'!O36="","",'2-Übersicht Rechnungen'!O36)</f>
        <v/>
      </c>
      <c r="N36" s="148" t="str">
        <f>IF('2-Übersicht Rechnungen'!P36="","",'2-Übersicht Rechnungen'!P36)</f>
        <v/>
      </c>
      <c r="O36" s="149" t="str">
        <f>IF('2-Übersicht Rechnungen'!Q36="","",'2-Übersicht Rechnungen'!Q36)</f>
        <v/>
      </c>
      <c r="P36" s="154" t="str">
        <f>IF('2-Übersicht Rechnungen'!R36="","",'2-Übersicht Rechnungen'!R36)</f>
        <v/>
      </c>
      <c r="Q36" s="150" t="str">
        <f t="shared" si="8"/>
        <v/>
      </c>
      <c r="R36" s="156" t="str">
        <f t="shared" si="9"/>
        <v/>
      </c>
      <c r="S36" s="275" t="str">
        <f>IF('2-Übersicht Rechnungen'!T36="","",'2-Übersicht Rechnungen'!T36)</f>
        <v/>
      </c>
      <c r="T36" s="268" t="str">
        <f t="shared" si="0"/>
        <v/>
      </c>
      <c r="U36" s="157" t="str">
        <f t="shared" si="10"/>
        <v/>
      </c>
      <c r="V36" s="152" t="str">
        <f t="shared" si="1"/>
        <v/>
      </c>
      <c r="W36" s="295" t="e">
        <f t="shared" si="4"/>
        <v>#VALUE!</v>
      </c>
      <c r="X36" s="293"/>
      <c r="Y36" s="283"/>
      <c r="Z36" s="294">
        <f>'2-Übersicht Rechnungen'!K36+1</f>
        <v>1</v>
      </c>
      <c r="AA36" s="284"/>
      <c r="AB36" s="285">
        <f t="shared" si="5"/>
        <v>0</v>
      </c>
      <c r="AC36" s="285">
        <f t="shared" si="11"/>
        <v>0</v>
      </c>
      <c r="AD36" s="285">
        <f t="shared" si="6"/>
        <v>0</v>
      </c>
      <c r="AE36" s="285">
        <f t="shared" si="7"/>
        <v>0</v>
      </c>
    </row>
    <row r="37" spans="1:31" x14ac:dyDescent="0.25">
      <c r="A37" s="153">
        <v>30</v>
      </c>
      <c r="B37" s="144" t="str">
        <f>IF('2-Übersicht Rechnungen'!B37="","",'2-Übersicht Rechnungen'!B37)</f>
        <v/>
      </c>
      <c r="C37" s="145" t="str">
        <f>IF('2-Übersicht Rechnungen'!C37="","",'2-Übersicht Rechnungen'!C37)</f>
        <v/>
      </c>
      <c r="D37" s="144" t="str">
        <f>IF('2-Übersicht Rechnungen'!D37="","",'2-Übersicht Rechnungen'!D37)</f>
        <v/>
      </c>
      <c r="E37" s="144" t="str">
        <f>IF('2-Übersicht Rechnungen'!E37="","",'2-Übersicht Rechnungen'!E37)</f>
        <v/>
      </c>
      <c r="F37" s="146" t="str">
        <f>IF('2-Übersicht Rechnungen'!F37="","",'2-Übersicht Rechnungen'!F37)</f>
        <v/>
      </c>
      <c r="G37" s="146" t="str">
        <f>IF('2-Übersicht Rechnungen'!G37="","",'2-Übersicht Rechnungen'!G37)</f>
        <v/>
      </c>
      <c r="H37" s="147" t="str">
        <f>IF('2-Übersicht Rechnungen'!H37="","",'2-Übersicht Rechnungen'!H37)</f>
        <v/>
      </c>
      <c r="I37" s="147" t="str">
        <f>IF('2-Übersicht Rechnungen'!I37="","",'2-Übersicht Rechnungen'!I37)</f>
        <v/>
      </c>
      <c r="J37" s="148" t="str">
        <f>IF('2-Übersicht Rechnungen'!L37="","",'2-Übersicht Rechnungen'!L37)</f>
        <v/>
      </c>
      <c r="K37" s="148" t="str">
        <f>IF('2-Übersicht Rechnungen'!M37="","",'2-Übersicht Rechnungen'!M37)</f>
        <v/>
      </c>
      <c r="L37" s="148" t="str">
        <f>IF('2-Übersicht Rechnungen'!N37="","",'2-Übersicht Rechnungen'!N37)</f>
        <v/>
      </c>
      <c r="M37" s="148" t="str">
        <f>IF('2-Übersicht Rechnungen'!O37="","",'2-Übersicht Rechnungen'!O37)</f>
        <v/>
      </c>
      <c r="N37" s="148" t="str">
        <f>IF('2-Übersicht Rechnungen'!P37="","",'2-Übersicht Rechnungen'!P37)</f>
        <v/>
      </c>
      <c r="O37" s="149" t="str">
        <f>IF('2-Übersicht Rechnungen'!Q37="","",'2-Übersicht Rechnungen'!Q37)</f>
        <v/>
      </c>
      <c r="P37" s="154" t="str">
        <f>IF('2-Übersicht Rechnungen'!R37="","",'2-Übersicht Rechnungen'!R37)</f>
        <v/>
      </c>
      <c r="Q37" s="150" t="str">
        <f t="shared" si="8"/>
        <v/>
      </c>
      <c r="R37" s="156" t="str">
        <f t="shared" si="9"/>
        <v/>
      </c>
      <c r="S37" s="275" t="str">
        <f>IF('2-Übersicht Rechnungen'!T37="","",'2-Übersicht Rechnungen'!T37)</f>
        <v/>
      </c>
      <c r="T37" s="268" t="str">
        <f t="shared" si="0"/>
        <v/>
      </c>
      <c r="U37" s="157" t="str">
        <f t="shared" si="10"/>
        <v/>
      </c>
      <c r="V37" s="152" t="str">
        <f t="shared" si="1"/>
        <v/>
      </c>
      <c r="W37" s="295" t="e">
        <f t="shared" si="4"/>
        <v>#VALUE!</v>
      </c>
      <c r="X37" s="293"/>
      <c r="Y37" s="283"/>
      <c r="Z37" s="294">
        <f>'2-Übersicht Rechnungen'!K37+1</f>
        <v>1</v>
      </c>
      <c r="AA37" s="284"/>
      <c r="AB37" s="285">
        <f t="shared" si="5"/>
        <v>0</v>
      </c>
      <c r="AC37" s="285">
        <f t="shared" si="11"/>
        <v>0</v>
      </c>
      <c r="AD37" s="285">
        <f t="shared" si="6"/>
        <v>0</v>
      </c>
      <c r="AE37" s="285">
        <f t="shared" si="7"/>
        <v>0</v>
      </c>
    </row>
    <row r="38" spans="1:31" x14ac:dyDescent="0.25">
      <c r="A38" s="143">
        <v>31</v>
      </c>
      <c r="B38" s="144" t="str">
        <f>IF('2-Übersicht Rechnungen'!B38="","",'2-Übersicht Rechnungen'!B38)</f>
        <v/>
      </c>
      <c r="C38" s="145" t="str">
        <f>IF('2-Übersicht Rechnungen'!C38="","",'2-Übersicht Rechnungen'!C38)</f>
        <v/>
      </c>
      <c r="D38" s="144" t="str">
        <f>IF('2-Übersicht Rechnungen'!D38="","",'2-Übersicht Rechnungen'!D38)</f>
        <v/>
      </c>
      <c r="E38" s="144" t="str">
        <f>IF('2-Übersicht Rechnungen'!E38="","",'2-Übersicht Rechnungen'!E38)</f>
        <v/>
      </c>
      <c r="F38" s="146" t="str">
        <f>IF('2-Übersicht Rechnungen'!F38="","",'2-Übersicht Rechnungen'!F38)</f>
        <v/>
      </c>
      <c r="G38" s="146" t="str">
        <f>IF('2-Übersicht Rechnungen'!G38="","",'2-Übersicht Rechnungen'!G38)</f>
        <v/>
      </c>
      <c r="H38" s="147" t="str">
        <f>IF('2-Übersicht Rechnungen'!H38="","",'2-Übersicht Rechnungen'!H38)</f>
        <v/>
      </c>
      <c r="I38" s="147" t="str">
        <f>IF('2-Übersicht Rechnungen'!I38="","",'2-Übersicht Rechnungen'!I38)</f>
        <v/>
      </c>
      <c r="J38" s="148" t="str">
        <f>IF('2-Übersicht Rechnungen'!L38="","",'2-Übersicht Rechnungen'!L38)</f>
        <v/>
      </c>
      <c r="K38" s="148" t="str">
        <f>IF('2-Übersicht Rechnungen'!M38="","",'2-Übersicht Rechnungen'!M38)</f>
        <v/>
      </c>
      <c r="L38" s="148" t="str">
        <f>IF('2-Übersicht Rechnungen'!N38="","",'2-Übersicht Rechnungen'!N38)</f>
        <v/>
      </c>
      <c r="M38" s="148" t="str">
        <f>IF('2-Übersicht Rechnungen'!O38="","",'2-Übersicht Rechnungen'!O38)</f>
        <v/>
      </c>
      <c r="N38" s="148" t="str">
        <f>IF('2-Übersicht Rechnungen'!P38="","",'2-Übersicht Rechnungen'!P38)</f>
        <v/>
      </c>
      <c r="O38" s="149" t="str">
        <f>IF('2-Übersicht Rechnungen'!Q38="","",'2-Übersicht Rechnungen'!Q38)</f>
        <v/>
      </c>
      <c r="P38" s="154" t="str">
        <f>IF('2-Übersicht Rechnungen'!R38="","",'2-Übersicht Rechnungen'!R38)</f>
        <v/>
      </c>
      <c r="Q38" s="150" t="str">
        <f t="shared" si="8"/>
        <v/>
      </c>
      <c r="R38" s="156" t="str">
        <f t="shared" si="9"/>
        <v/>
      </c>
      <c r="S38" s="275" t="str">
        <f>IF('2-Übersicht Rechnungen'!T38="","",'2-Übersicht Rechnungen'!T38)</f>
        <v/>
      </c>
      <c r="T38" s="268" t="str">
        <f t="shared" si="0"/>
        <v/>
      </c>
      <c r="U38" s="157" t="str">
        <f t="shared" si="10"/>
        <v/>
      </c>
      <c r="V38" s="152" t="str">
        <f t="shared" si="1"/>
        <v/>
      </c>
      <c r="W38" s="295" t="e">
        <f t="shared" si="4"/>
        <v>#VALUE!</v>
      </c>
      <c r="X38" s="293"/>
      <c r="Y38" s="283"/>
      <c r="Z38" s="294">
        <f>'2-Übersicht Rechnungen'!K38+1</f>
        <v>1</v>
      </c>
      <c r="AA38" s="284"/>
      <c r="AB38" s="285">
        <f t="shared" si="5"/>
        <v>0</v>
      </c>
      <c r="AC38" s="285">
        <f t="shared" si="11"/>
        <v>0</v>
      </c>
      <c r="AD38" s="285">
        <f t="shared" si="6"/>
        <v>0</v>
      </c>
      <c r="AE38" s="285">
        <f t="shared" si="7"/>
        <v>0</v>
      </c>
    </row>
    <row r="39" spans="1:31" x14ac:dyDescent="0.25">
      <c r="A39" s="153">
        <v>32</v>
      </c>
      <c r="B39" s="144" t="str">
        <f>IF('2-Übersicht Rechnungen'!B39="","",'2-Übersicht Rechnungen'!B39)</f>
        <v/>
      </c>
      <c r="C39" s="145" t="str">
        <f>IF('2-Übersicht Rechnungen'!C39="","",'2-Übersicht Rechnungen'!C39)</f>
        <v/>
      </c>
      <c r="D39" s="144" t="str">
        <f>IF('2-Übersicht Rechnungen'!D39="","",'2-Übersicht Rechnungen'!D39)</f>
        <v/>
      </c>
      <c r="E39" s="144" t="str">
        <f>IF('2-Übersicht Rechnungen'!E39="","",'2-Übersicht Rechnungen'!E39)</f>
        <v/>
      </c>
      <c r="F39" s="146" t="str">
        <f>IF('2-Übersicht Rechnungen'!F39="","",'2-Übersicht Rechnungen'!F39)</f>
        <v/>
      </c>
      <c r="G39" s="146" t="str">
        <f>IF('2-Übersicht Rechnungen'!G39="","",'2-Übersicht Rechnungen'!G39)</f>
        <v/>
      </c>
      <c r="H39" s="147" t="str">
        <f>IF('2-Übersicht Rechnungen'!H39="","",'2-Übersicht Rechnungen'!H39)</f>
        <v/>
      </c>
      <c r="I39" s="147" t="str">
        <f>IF('2-Übersicht Rechnungen'!I39="","",'2-Übersicht Rechnungen'!I39)</f>
        <v/>
      </c>
      <c r="J39" s="148" t="str">
        <f>IF('2-Übersicht Rechnungen'!L39="","",'2-Übersicht Rechnungen'!L39)</f>
        <v/>
      </c>
      <c r="K39" s="148" t="str">
        <f>IF('2-Übersicht Rechnungen'!M39="","",'2-Übersicht Rechnungen'!M39)</f>
        <v/>
      </c>
      <c r="L39" s="148" t="str">
        <f>IF('2-Übersicht Rechnungen'!N39="","",'2-Übersicht Rechnungen'!N39)</f>
        <v/>
      </c>
      <c r="M39" s="148" t="str">
        <f>IF('2-Übersicht Rechnungen'!O39="","",'2-Übersicht Rechnungen'!O39)</f>
        <v/>
      </c>
      <c r="N39" s="148" t="str">
        <f>IF('2-Übersicht Rechnungen'!P39="","",'2-Übersicht Rechnungen'!P39)</f>
        <v/>
      </c>
      <c r="O39" s="149" t="str">
        <f>IF('2-Übersicht Rechnungen'!Q39="","",'2-Übersicht Rechnungen'!Q39)</f>
        <v/>
      </c>
      <c r="P39" s="154" t="str">
        <f>IF('2-Übersicht Rechnungen'!R39="","",'2-Übersicht Rechnungen'!R39)</f>
        <v/>
      </c>
      <c r="Q39" s="150" t="str">
        <f t="shared" si="8"/>
        <v/>
      </c>
      <c r="R39" s="156" t="str">
        <f t="shared" si="9"/>
        <v/>
      </c>
      <c r="S39" s="275" t="str">
        <f>IF('2-Übersicht Rechnungen'!T39="","",'2-Übersicht Rechnungen'!T39)</f>
        <v/>
      </c>
      <c r="T39" s="268" t="str">
        <f t="shared" si="0"/>
        <v/>
      </c>
      <c r="U39" s="157" t="str">
        <f t="shared" si="10"/>
        <v/>
      </c>
      <c r="V39" s="152" t="str">
        <f t="shared" si="1"/>
        <v/>
      </c>
      <c r="W39" s="295" t="e">
        <f t="shared" si="4"/>
        <v>#VALUE!</v>
      </c>
      <c r="X39" s="293"/>
      <c r="Y39" s="283"/>
      <c r="Z39" s="294">
        <f>'2-Übersicht Rechnungen'!K39+1</f>
        <v>1</v>
      </c>
      <c r="AA39" s="284"/>
      <c r="AB39" s="285">
        <f t="shared" si="5"/>
        <v>0</v>
      </c>
      <c r="AC39" s="285">
        <f t="shared" si="11"/>
        <v>0</v>
      </c>
      <c r="AD39" s="285">
        <f t="shared" si="6"/>
        <v>0</v>
      </c>
      <c r="AE39" s="285">
        <f t="shared" si="7"/>
        <v>0</v>
      </c>
    </row>
    <row r="40" spans="1:31" x14ac:dyDescent="0.25">
      <c r="A40" s="143">
        <v>33</v>
      </c>
      <c r="B40" s="144" t="str">
        <f>IF('2-Übersicht Rechnungen'!B40="","",'2-Übersicht Rechnungen'!B40)</f>
        <v/>
      </c>
      <c r="C40" s="145" t="str">
        <f>IF('2-Übersicht Rechnungen'!C40="","",'2-Übersicht Rechnungen'!C40)</f>
        <v/>
      </c>
      <c r="D40" s="144" t="str">
        <f>IF('2-Übersicht Rechnungen'!D40="","",'2-Übersicht Rechnungen'!D40)</f>
        <v/>
      </c>
      <c r="E40" s="144" t="str">
        <f>IF('2-Übersicht Rechnungen'!E40="","",'2-Übersicht Rechnungen'!E40)</f>
        <v/>
      </c>
      <c r="F40" s="146" t="str">
        <f>IF('2-Übersicht Rechnungen'!F40="","",'2-Übersicht Rechnungen'!F40)</f>
        <v/>
      </c>
      <c r="G40" s="146" t="str">
        <f>IF('2-Übersicht Rechnungen'!G40="","",'2-Übersicht Rechnungen'!G40)</f>
        <v/>
      </c>
      <c r="H40" s="147" t="str">
        <f>IF('2-Übersicht Rechnungen'!H40="","",'2-Übersicht Rechnungen'!H40)</f>
        <v/>
      </c>
      <c r="I40" s="147" t="str">
        <f>IF('2-Übersicht Rechnungen'!I40="","",'2-Übersicht Rechnungen'!I40)</f>
        <v/>
      </c>
      <c r="J40" s="148" t="str">
        <f>IF('2-Übersicht Rechnungen'!L40="","",'2-Übersicht Rechnungen'!L40)</f>
        <v/>
      </c>
      <c r="K40" s="148" t="str">
        <f>IF('2-Übersicht Rechnungen'!M40="","",'2-Übersicht Rechnungen'!M40)</f>
        <v/>
      </c>
      <c r="L40" s="148" t="str">
        <f>IF('2-Übersicht Rechnungen'!N40="","",'2-Übersicht Rechnungen'!N40)</f>
        <v/>
      </c>
      <c r="M40" s="148" t="str">
        <f>IF('2-Übersicht Rechnungen'!O40="","",'2-Übersicht Rechnungen'!O40)</f>
        <v/>
      </c>
      <c r="N40" s="148" t="str">
        <f>IF('2-Übersicht Rechnungen'!P40="","",'2-Übersicht Rechnungen'!P40)</f>
        <v/>
      </c>
      <c r="O40" s="149" t="str">
        <f>IF('2-Übersicht Rechnungen'!Q40="","",'2-Übersicht Rechnungen'!Q40)</f>
        <v/>
      </c>
      <c r="P40" s="154" t="str">
        <f>IF('2-Übersicht Rechnungen'!R40="","",'2-Übersicht Rechnungen'!R40)</f>
        <v/>
      </c>
      <c r="Q40" s="150" t="str">
        <f t="shared" si="8"/>
        <v/>
      </c>
      <c r="R40" s="156" t="str">
        <f t="shared" si="9"/>
        <v/>
      </c>
      <c r="S40" s="275" t="str">
        <f>IF('2-Übersicht Rechnungen'!T40="","",'2-Übersicht Rechnungen'!T40)</f>
        <v/>
      </c>
      <c r="T40" s="268" t="str">
        <f t="shared" ref="T40:T71" si="12">IF(P40="","",R40*0.9)</f>
        <v/>
      </c>
      <c r="U40" s="157" t="str">
        <f t="shared" si="10"/>
        <v/>
      </c>
      <c r="V40" s="152" t="str">
        <f t="shared" ref="V40:V71" si="13">IF(P40="","",IF(AND(W40&lt;0,W39&lt;0),0,IF(W40&lt;0,T40+W40,T40)))</f>
        <v/>
      </c>
      <c r="W40" s="295" t="e">
        <f t="shared" si="4"/>
        <v>#VALUE!</v>
      </c>
      <c r="X40" s="293"/>
      <c r="Y40" s="283"/>
      <c r="Z40" s="294">
        <f>'2-Übersicht Rechnungen'!K40+1</f>
        <v>1</v>
      </c>
      <c r="AA40" s="284"/>
      <c r="AB40" s="285">
        <f t="shared" si="5"/>
        <v>0</v>
      </c>
      <c r="AC40" s="285">
        <f t="shared" si="11"/>
        <v>0</v>
      </c>
      <c r="AD40" s="285">
        <f t="shared" si="6"/>
        <v>0</v>
      </c>
      <c r="AE40" s="285">
        <f t="shared" si="7"/>
        <v>0</v>
      </c>
    </row>
    <row r="41" spans="1:31" x14ac:dyDescent="0.25">
      <c r="A41" s="153">
        <v>34</v>
      </c>
      <c r="B41" s="144" t="str">
        <f>IF('2-Übersicht Rechnungen'!B41="","",'2-Übersicht Rechnungen'!B41)</f>
        <v/>
      </c>
      <c r="C41" s="145" t="str">
        <f>IF('2-Übersicht Rechnungen'!C41="","",'2-Übersicht Rechnungen'!C41)</f>
        <v/>
      </c>
      <c r="D41" s="144" t="str">
        <f>IF('2-Übersicht Rechnungen'!D41="","",'2-Übersicht Rechnungen'!D41)</f>
        <v/>
      </c>
      <c r="E41" s="144" t="str">
        <f>IF('2-Übersicht Rechnungen'!E41="","",'2-Übersicht Rechnungen'!E41)</f>
        <v/>
      </c>
      <c r="F41" s="146" t="str">
        <f>IF('2-Übersicht Rechnungen'!F41="","",'2-Übersicht Rechnungen'!F41)</f>
        <v/>
      </c>
      <c r="G41" s="146" t="str">
        <f>IF('2-Übersicht Rechnungen'!G41="","",'2-Übersicht Rechnungen'!G41)</f>
        <v/>
      </c>
      <c r="H41" s="147" t="str">
        <f>IF('2-Übersicht Rechnungen'!H41="","",'2-Übersicht Rechnungen'!H41)</f>
        <v/>
      </c>
      <c r="I41" s="147" t="str">
        <f>IF('2-Übersicht Rechnungen'!I41="","",'2-Übersicht Rechnungen'!I41)</f>
        <v/>
      </c>
      <c r="J41" s="148" t="str">
        <f>IF('2-Übersicht Rechnungen'!L41="","",'2-Übersicht Rechnungen'!L41)</f>
        <v/>
      </c>
      <c r="K41" s="148" t="str">
        <f>IF('2-Übersicht Rechnungen'!M41="","",'2-Übersicht Rechnungen'!M41)</f>
        <v/>
      </c>
      <c r="L41" s="148" t="str">
        <f>IF('2-Übersicht Rechnungen'!N41="","",'2-Übersicht Rechnungen'!N41)</f>
        <v/>
      </c>
      <c r="M41" s="148" t="str">
        <f>IF('2-Übersicht Rechnungen'!O41="","",'2-Übersicht Rechnungen'!O41)</f>
        <v/>
      </c>
      <c r="N41" s="148" t="str">
        <f>IF('2-Übersicht Rechnungen'!P41="","",'2-Übersicht Rechnungen'!P41)</f>
        <v/>
      </c>
      <c r="O41" s="149" t="str">
        <f>IF('2-Übersicht Rechnungen'!Q41="","",'2-Übersicht Rechnungen'!Q41)</f>
        <v/>
      </c>
      <c r="P41" s="154" t="str">
        <f>IF('2-Übersicht Rechnungen'!R41="","",'2-Übersicht Rechnungen'!R41)</f>
        <v/>
      </c>
      <c r="Q41" s="150" t="str">
        <f t="shared" si="8"/>
        <v/>
      </c>
      <c r="R41" s="156" t="str">
        <f t="shared" si="9"/>
        <v/>
      </c>
      <c r="S41" s="275" t="str">
        <f>IF('2-Übersicht Rechnungen'!T41="","",'2-Übersicht Rechnungen'!T41)</f>
        <v/>
      </c>
      <c r="T41" s="268" t="str">
        <f t="shared" si="12"/>
        <v/>
      </c>
      <c r="U41" s="157" t="str">
        <f t="shared" si="10"/>
        <v/>
      </c>
      <c r="V41" s="152" t="str">
        <f t="shared" si="13"/>
        <v/>
      </c>
      <c r="W41" s="295" t="e">
        <f t="shared" si="4"/>
        <v>#VALUE!</v>
      </c>
      <c r="X41" s="293"/>
      <c r="Y41" s="283"/>
      <c r="Z41" s="294">
        <f>'2-Übersicht Rechnungen'!K41+1</f>
        <v>1</v>
      </c>
      <c r="AA41" s="284"/>
      <c r="AB41" s="285">
        <f t="shared" si="5"/>
        <v>0</v>
      </c>
      <c r="AC41" s="285">
        <f t="shared" si="11"/>
        <v>0</v>
      </c>
      <c r="AD41" s="285">
        <f t="shared" si="6"/>
        <v>0</v>
      </c>
      <c r="AE41" s="285">
        <f t="shared" si="7"/>
        <v>0</v>
      </c>
    </row>
    <row r="42" spans="1:31" x14ac:dyDescent="0.25">
      <c r="A42" s="143">
        <v>35</v>
      </c>
      <c r="B42" s="144" t="str">
        <f>IF('2-Übersicht Rechnungen'!B42="","",'2-Übersicht Rechnungen'!B42)</f>
        <v/>
      </c>
      <c r="C42" s="145" t="str">
        <f>IF('2-Übersicht Rechnungen'!C42="","",'2-Übersicht Rechnungen'!C42)</f>
        <v/>
      </c>
      <c r="D42" s="144" t="str">
        <f>IF('2-Übersicht Rechnungen'!D42="","",'2-Übersicht Rechnungen'!D42)</f>
        <v/>
      </c>
      <c r="E42" s="144" t="str">
        <f>IF('2-Übersicht Rechnungen'!E42="","",'2-Übersicht Rechnungen'!E42)</f>
        <v/>
      </c>
      <c r="F42" s="146" t="str">
        <f>IF('2-Übersicht Rechnungen'!F42="","",'2-Übersicht Rechnungen'!F42)</f>
        <v/>
      </c>
      <c r="G42" s="146" t="str">
        <f>IF('2-Übersicht Rechnungen'!G42="","",'2-Übersicht Rechnungen'!G42)</f>
        <v/>
      </c>
      <c r="H42" s="147" t="str">
        <f>IF('2-Übersicht Rechnungen'!H42="","",'2-Übersicht Rechnungen'!H42)</f>
        <v/>
      </c>
      <c r="I42" s="147" t="str">
        <f>IF('2-Übersicht Rechnungen'!I42="","",'2-Übersicht Rechnungen'!I42)</f>
        <v/>
      </c>
      <c r="J42" s="148" t="str">
        <f>IF('2-Übersicht Rechnungen'!L42="","",'2-Übersicht Rechnungen'!L42)</f>
        <v/>
      </c>
      <c r="K42" s="148" t="str">
        <f>IF('2-Übersicht Rechnungen'!M42="","",'2-Übersicht Rechnungen'!M42)</f>
        <v/>
      </c>
      <c r="L42" s="148" t="str">
        <f>IF('2-Übersicht Rechnungen'!N42="","",'2-Übersicht Rechnungen'!N42)</f>
        <v/>
      </c>
      <c r="M42" s="148" t="str">
        <f>IF('2-Übersicht Rechnungen'!O42="","",'2-Übersicht Rechnungen'!O42)</f>
        <v/>
      </c>
      <c r="N42" s="148" t="str">
        <f>IF('2-Übersicht Rechnungen'!P42="","",'2-Übersicht Rechnungen'!P42)</f>
        <v/>
      </c>
      <c r="O42" s="149" t="str">
        <f>IF('2-Übersicht Rechnungen'!Q42="","",'2-Übersicht Rechnungen'!Q42)</f>
        <v/>
      </c>
      <c r="P42" s="154" t="str">
        <f>IF('2-Übersicht Rechnungen'!R42="","",'2-Übersicht Rechnungen'!R42)</f>
        <v/>
      </c>
      <c r="Q42" s="150" t="str">
        <f t="shared" si="8"/>
        <v/>
      </c>
      <c r="R42" s="156" t="str">
        <f t="shared" si="9"/>
        <v/>
      </c>
      <c r="S42" s="275" t="str">
        <f>IF('2-Übersicht Rechnungen'!T42="","",'2-Übersicht Rechnungen'!T42)</f>
        <v/>
      </c>
      <c r="T42" s="268" t="str">
        <f t="shared" si="12"/>
        <v/>
      </c>
      <c r="U42" s="157" t="str">
        <f t="shared" si="10"/>
        <v/>
      </c>
      <c r="V42" s="152" t="str">
        <f t="shared" si="13"/>
        <v/>
      </c>
      <c r="W42" s="295" t="e">
        <f t="shared" si="4"/>
        <v>#VALUE!</v>
      </c>
      <c r="X42" s="293"/>
      <c r="Y42" s="283"/>
      <c r="Z42" s="294">
        <f>'2-Übersicht Rechnungen'!K42+1</f>
        <v>1</v>
      </c>
      <c r="AA42" s="284"/>
      <c r="AB42" s="285">
        <f t="shared" si="5"/>
        <v>0</v>
      </c>
      <c r="AC42" s="285">
        <f t="shared" si="11"/>
        <v>0</v>
      </c>
      <c r="AD42" s="285">
        <f t="shared" si="6"/>
        <v>0</v>
      </c>
      <c r="AE42" s="285">
        <f t="shared" si="7"/>
        <v>0</v>
      </c>
    </row>
    <row r="43" spans="1:31" x14ac:dyDescent="0.25">
      <c r="A43" s="153">
        <v>36</v>
      </c>
      <c r="B43" s="144" t="str">
        <f>IF('2-Übersicht Rechnungen'!B43="","",'2-Übersicht Rechnungen'!B43)</f>
        <v/>
      </c>
      <c r="C43" s="145" t="str">
        <f>IF('2-Übersicht Rechnungen'!C43="","",'2-Übersicht Rechnungen'!C43)</f>
        <v/>
      </c>
      <c r="D43" s="144" t="str">
        <f>IF('2-Übersicht Rechnungen'!D43="","",'2-Übersicht Rechnungen'!D43)</f>
        <v/>
      </c>
      <c r="E43" s="144" t="str">
        <f>IF('2-Übersicht Rechnungen'!E43="","",'2-Übersicht Rechnungen'!E43)</f>
        <v/>
      </c>
      <c r="F43" s="146" t="str">
        <f>IF('2-Übersicht Rechnungen'!F43="","",'2-Übersicht Rechnungen'!F43)</f>
        <v/>
      </c>
      <c r="G43" s="146" t="str">
        <f>IF('2-Übersicht Rechnungen'!G43="","",'2-Übersicht Rechnungen'!G43)</f>
        <v/>
      </c>
      <c r="H43" s="147" t="str">
        <f>IF('2-Übersicht Rechnungen'!H43="","",'2-Übersicht Rechnungen'!H43)</f>
        <v/>
      </c>
      <c r="I43" s="147" t="str">
        <f>IF('2-Übersicht Rechnungen'!I43="","",'2-Übersicht Rechnungen'!I43)</f>
        <v/>
      </c>
      <c r="J43" s="148" t="str">
        <f>IF('2-Übersicht Rechnungen'!L43="","",'2-Übersicht Rechnungen'!L43)</f>
        <v/>
      </c>
      <c r="K43" s="148" t="str">
        <f>IF('2-Übersicht Rechnungen'!M43="","",'2-Übersicht Rechnungen'!M43)</f>
        <v/>
      </c>
      <c r="L43" s="148" t="str">
        <f>IF('2-Übersicht Rechnungen'!N43="","",'2-Übersicht Rechnungen'!N43)</f>
        <v/>
      </c>
      <c r="M43" s="148" t="str">
        <f>IF('2-Übersicht Rechnungen'!O43="","",'2-Übersicht Rechnungen'!O43)</f>
        <v/>
      </c>
      <c r="N43" s="148" t="str">
        <f>IF('2-Übersicht Rechnungen'!P43="","",'2-Übersicht Rechnungen'!P43)</f>
        <v/>
      </c>
      <c r="O43" s="149" t="str">
        <f>IF('2-Übersicht Rechnungen'!Q43="","",'2-Übersicht Rechnungen'!Q43)</f>
        <v/>
      </c>
      <c r="P43" s="154" t="str">
        <f>IF('2-Übersicht Rechnungen'!R43="","",'2-Übersicht Rechnungen'!R43)</f>
        <v/>
      </c>
      <c r="Q43" s="150" t="str">
        <f t="shared" si="8"/>
        <v/>
      </c>
      <c r="R43" s="156" t="str">
        <f t="shared" si="9"/>
        <v/>
      </c>
      <c r="S43" s="275" t="str">
        <f>IF('2-Übersicht Rechnungen'!T43="","",'2-Übersicht Rechnungen'!T43)</f>
        <v/>
      </c>
      <c r="T43" s="268" t="str">
        <f t="shared" si="12"/>
        <v/>
      </c>
      <c r="U43" s="157" t="str">
        <f t="shared" si="10"/>
        <v/>
      </c>
      <c r="V43" s="152" t="str">
        <f t="shared" si="13"/>
        <v/>
      </c>
      <c r="W43" s="295" t="e">
        <f t="shared" si="4"/>
        <v>#VALUE!</v>
      </c>
      <c r="X43" s="293"/>
      <c r="Y43" s="283"/>
      <c r="Z43" s="294">
        <f>'2-Übersicht Rechnungen'!K43+1</f>
        <v>1</v>
      </c>
      <c r="AA43" s="284"/>
      <c r="AB43" s="285">
        <f t="shared" si="5"/>
        <v>0</v>
      </c>
      <c r="AC43" s="285">
        <f t="shared" si="11"/>
        <v>0</v>
      </c>
      <c r="AD43" s="285">
        <f t="shared" si="6"/>
        <v>0</v>
      </c>
      <c r="AE43" s="285">
        <f t="shared" si="7"/>
        <v>0</v>
      </c>
    </row>
    <row r="44" spans="1:31" x14ac:dyDescent="0.25">
      <c r="A44" s="143">
        <v>37</v>
      </c>
      <c r="B44" s="144" t="str">
        <f>IF('2-Übersicht Rechnungen'!B44="","",'2-Übersicht Rechnungen'!B44)</f>
        <v/>
      </c>
      <c r="C44" s="145" t="str">
        <f>IF('2-Übersicht Rechnungen'!C44="","",'2-Übersicht Rechnungen'!C44)</f>
        <v/>
      </c>
      <c r="D44" s="144" t="str">
        <f>IF('2-Übersicht Rechnungen'!D44="","",'2-Übersicht Rechnungen'!D44)</f>
        <v/>
      </c>
      <c r="E44" s="144" t="str">
        <f>IF('2-Übersicht Rechnungen'!E44="","",'2-Übersicht Rechnungen'!E44)</f>
        <v/>
      </c>
      <c r="F44" s="146" t="str">
        <f>IF('2-Übersicht Rechnungen'!F44="","",'2-Übersicht Rechnungen'!F44)</f>
        <v/>
      </c>
      <c r="G44" s="146" t="str">
        <f>IF('2-Übersicht Rechnungen'!G44="","",'2-Übersicht Rechnungen'!G44)</f>
        <v/>
      </c>
      <c r="H44" s="147" t="str">
        <f>IF('2-Übersicht Rechnungen'!H44="","",'2-Übersicht Rechnungen'!H44)</f>
        <v/>
      </c>
      <c r="I44" s="147" t="str">
        <f>IF('2-Übersicht Rechnungen'!I44="","",'2-Übersicht Rechnungen'!I44)</f>
        <v/>
      </c>
      <c r="J44" s="148" t="str">
        <f>IF('2-Übersicht Rechnungen'!L44="","",'2-Übersicht Rechnungen'!L44)</f>
        <v/>
      </c>
      <c r="K44" s="148" t="str">
        <f>IF('2-Übersicht Rechnungen'!M44="","",'2-Übersicht Rechnungen'!M44)</f>
        <v/>
      </c>
      <c r="L44" s="148" t="str">
        <f>IF('2-Übersicht Rechnungen'!N44="","",'2-Übersicht Rechnungen'!N44)</f>
        <v/>
      </c>
      <c r="M44" s="148" t="str">
        <f>IF('2-Übersicht Rechnungen'!O44="","",'2-Übersicht Rechnungen'!O44)</f>
        <v/>
      </c>
      <c r="N44" s="148" t="str">
        <f>IF('2-Übersicht Rechnungen'!P44="","",'2-Übersicht Rechnungen'!P44)</f>
        <v/>
      </c>
      <c r="O44" s="149" t="str">
        <f>IF('2-Übersicht Rechnungen'!Q44="","",'2-Übersicht Rechnungen'!Q44)</f>
        <v/>
      </c>
      <c r="P44" s="154" t="str">
        <f>IF('2-Übersicht Rechnungen'!R44="","",'2-Übersicht Rechnungen'!R44)</f>
        <v/>
      </c>
      <c r="Q44" s="150" t="str">
        <f t="shared" si="8"/>
        <v/>
      </c>
      <c r="R44" s="156" t="str">
        <f t="shared" si="9"/>
        <v/>
      </c>
      <c r="S44" s="275" t="str">
        <f>IF('2-Übersicht Rechnungen'!T44="","",'2-Übersicht Rechnungen'!T44)</f>
        <v/>
      </c>
      <c r="T44" s="268" t="str">
        <f t="shared" si="12"/>
        <v/>
      </c>
      <c r="U44" s="157" t="str">
        <f t="shared" si="10"/>
        <v/>
      </c>
      <c r="V44" s="152" t="str">
        <f t="shared" si="13"/>
        <v/>
      </c>
      <c r="W44" s="295" t="e">
        <f t="shared" si="4"/>
        <v>#VALUE!</v>
      </c>
      <c r="X44" s="293"/>
      <c r="Y44" s="283"/>
      <c r="Z44" s="294">
        <f>'2-Übersicht Rechnungen'!K44+1</f>
        <v>1</v>
      </c>
      <c r="AA44" s="284"/>
      <c r="AB44" s="285">
        <f t="shared" si="5"/>
        <v>0</v>
      </c>
      <c r="AC44" s="285">
        <f t="shared" si="11"/>
        <v>0</v>
      </c>
      <c r="AD44" s="285">
        <f t="shared" si="6"/>
        <v>0</v>
      </c>
      <c r="AE44" s="285">
        <f t="shared" si="7"/>
        <v>0</v>
      </c>
    </row>
    <row r="45" spans="1:31" x14ac:dyDescent="0.25">
      <c r="A45" s="153">
        <v>38</v>
      </c>
      <c r="B45" s="144" t="str">
        <f>IF('2-Übersicht Rechnungen'!B45="","",'2-Übersicht Rechnungen'!B45)</f>
        <v/>
      </c>
      <c r="C45" s="145" t="str">
        <f>IF('2-Übersicht Rechnungen'!C45="","",'2-Übersicht Rechnungen'!C45)</f>
        <v/>
      </c>
      <c r="D45" s="144" t="str">
        <f>IF('2-Übersicht Rechnungen'!D45="","",'2-Übersicht Rechnungen'!D45)</f>
        <v/>
      </c>
      <c r="E45" s="144" t="str">
        <f>IF('2-Übersicht Rechnungen'!E45="","",'2-Übersicht Rechnungen'!E45)</f>
        <v/>
      </c>
      <c r="F45" s="146" t="str">
        <f>IF('2-Übersicht Rechnungen'!F45="","",'2-Übersicht Rechnungen'!F45)</f>
        <v/>
      </c>
      <c r="G45" s="146" t="str">
        <f>IF('2-Übersicht Rechnungen'!G45="","",'2-Übersicht Rechnungen'!G45)</f>
        <v/>
      </c>
      <c r="H45" s="147" t="str">
        <f>IF('2-Übersicht Rechnungen'!H45="","",'2-Übersicht Rechnungen'!H45)</f>
        <v/>
      </c>
      <c r="I45" s="147" t="str">
        <f>IF('2-Übersicht Rechnungen'!I45="","",'2-Übersicht Rechnungen'!I45)</f>
        <v/>
      </c>
      <c r="J45" s="148" t="str">
        <f>IF('2-Übersicht Rechnungen'!L45="","",'2-Übersicht Rechnungen'!L45)</f>
        <v/>
      </c>
      <c r="K45" s="148" t="str">
        <f>IF('2-Übersicht Rechnungen'!M45="","",'2-Übersicht Rechnungen'!M45)</f>
        <v/>
      </c>
      <c r="L45" s="148" t="str">
        <f>IF('2-Übersicht Rechnungen'!N45="","",'2-Übersicht Rechnungen'!N45)</f>
        <v/>
      </c>
      <c r="M45" s="148" t="str">
        <f>IF('2-Übersicht Rechnungen'!O45="","",'2-Übersicht Rechnungen'!O45)</f>
        <v/>
      </c>
      <c r="N45" s="148" t="str">
        <f>IF('2-Übersicht Rechnungen'!P45="","",'2-Übersicht Rechnungen'!P45)</f>
        <v/>
      </c>
      <c r="O45" s="149" t="str">
        <f>IF('2-Übersicht Rechnungen'!Q45="","",'2-Übersicht Rechnungen'!Q45)</f>
        <v/>
      </c>
      <c r="P45" s="154" t="str">
        <f>IF('2-Übersicht Rechnungen'!R45="","",'2-Übersicht Rechnungen'!R45)</f>
        <v/>
      </c>
      <c r="Q45" s="150" t="str">
        <f t="shared" si="8"/>
        <v/>
      </c>
      <c r="R45" s="156" t="str">
        <f t="shared" si="9"/>
        <v/>
      </c>
      <c r="S45" s="275" t="str">
        <f>IF('2-Übersicht Rechnungen'!T45="","",'2-Übersicht Rechnungen'!T45)</f>
        <v/>
      </c>
      <c r="T45" s="268" t="str">
        <f t="shared" si="12"/>
        <v/>
      </c>
      <c r="U45" s="157" t="str">
        <f t="shared" si="10"/>
        <v/>
      </c>
      <c r="V45" s="152" t="str">
        <f t="shared" si="13"/>
        <v/>
      </c>
      <c r="W45" s="295" t="e">
        <f t="shared" si="4"/>
        <v>#VALUE!</v>
      </c>
      <c r="X45" s="293"/>
      <c r="Y45" s="283"/>
      <c r="Z45" s="294">
        <f>'2-Übersicht Rechnungen'!K45+1</f>
        <v>1</v>
      </c>
      <c r="AA45" s="284"/>
      <c r="AB45" s="285">
        <f t="shared" si="5"/>
        <v>0</v>
      </c>
      <c r="AC45" s="285">
        <f t="shared" si="11"/>
        <v>0</v>
      </c>
      <c r="AD45" s="285">
        <f t="shared" si="6"/>
        <v>0</v>
      </c>
      <c r="AE45" s="285">
        <f t="shared" si="7"/>
        <v>0</v>
      </c>
    </row>
    <row r="46" spans="1:31" x14ac:dyDescent="0.25">
      <c r="A46" s="143">
        <v>39</v>
      </c>
      <c r="B46" s="144" t="str">
        <f>IF('2-Übersicht Rechnungen'!B46="","",'2-Übersicht Rechnungen'!B46)</f>
        <v/>
      </c>
      <c r="C46" s="145" t="str">
        <f>IF('2-Übersicht Rechnungen'!C46="","",'2-Übersicht Rechnungen'!C46)</f>
        <v/>
      </c>
      <c r="D46" s="144" t="str">
        <f>IF('2-Übersicht Rechnungen'!D46="","",'2-Übersicht Rechnungen'!D46)</f>
        <v/>
      </c>
      <c r="E46" s="144" t="str">
        <f>IF('2-Übersicht Rechnungen'!E46="","",'2-Übersicht Rechnungen'!E46)</f>
        <v/>
      </c>
      <c r="F46" s="146" t="str">
        <f>IF('2-Übersicht Rechnungen'!F46="","",'2-Übersicht Rechnungen'!F46)</f>
        <v/>
      </c>
      <c r="G46" s="146" t="str">
        <f>IF('2-Übersicht Rechnungen'!G46="","",'2-Übersicht Rechnungen'!G46)</f>
        <v/>
      </c>
      <c r="H46" s="147" t="str">
        <f>IF('2-Übersicht Rechnungen'!H46="","",'2-Übersicht Rechnungen'!H46)</f>
        <v/>
      </c>
      <c r="I46" s="147" t="str">
        <f>IF('2-Übersicht Rechnungen'!I46="","",'2-Übersicht Rechnungen'!I46)</f>
        <v/>
      </c>
      <c r="J46" s="148" t="str">
        <f>IF('2-Übersicht Rechnungen'!L46="","",'2-Übersicht Rechnungen'!L46)</f>
        <v/>
      </c>
      <c r="K46" s="148" t="str">
        <f>IF('2-Übersicht Rechnungen'!M46="","",'2-Übersicht Rechnungen'!M46)</f>
        <v/>
      </c>
      <c r="L46" s="148" t="str">
        <f>IF('2-Übersicht Rechnungen'!N46="","",'2-Übersicht Rechnungen'!N46)</f>
        <v/>
      </c>
      <c r="M46" s="148" t="str">
        <f>IF('2-Übersicht Rechnungen'!O46="","",'2-Übersicht Rechnungen'!O46)</f>
        <v/>
      </c>
      <c r="N46" s="148" t="str">
        <f>IF('2-Übersicht Rechnungen'!P46="","",'2-Übersicht Rechnungen'!P46)</f>
        <v/>
      </c>
      <c r="O46" s="149" t="str">
        <f>IF('2-Übersicht Rechnungen'!Q46="","",'2-Übersicht Rechnungen'!Q46)</f>
        <v/>
      </c>
      <c r="P46" s="154" t="str">
        <f>IF('2-Übersicht Rechnungen'!R46="","",'2-Übersicht Rechnungen'!R46)</f>
        <v/>
      </c>
      <c r="Q46" s="150" t="str">
        <f t="shared" si="8"/>
        <v/>
      </c>
      <c r="R46" s="156" t="str">
        <f t="shared" si="9"/>
        <v/>
      </c>
      <c r="S46" s="275" t="str">
        <f>IF('2-Übersicht Rechnungen'!T46="","",'2-Übersicht Rechnungen'!T46)</f>
        <v/>
      </c>
      <c r="T46" s="268" t="str">
        <f t="shared" si="12"/>
        <v/>
      </c>
      <c r="U46" s="157" t="str">
        <f t="shared" si="10"/>
        <v/>
      </c>
      <c r="V46" s="152" t="str">
        <f t="shared" si="13"/>
        <v/>
      </c>
      <c r="W46" s="295" t="e">
        <f t="shared" si="4"/>
        <v>#VALUE!</v>
      </c>
      <c r="X46" s="293"/>
      <c r="Y46" s="283"/>
      <c r="Z46" s="294">
        <f>'2-Übersicht Rechnungen'!K46+1</f>
        <v>1</v>
      </c>
      <c r="AA46" s="284"/>
      <c r="AB46" s="285">
        <f t="shared" si="5"/>
        <v>0</v>
      </c>
      <c r="AC46" s="285">
        <f t="shared" si="11"/>
        <v>0</v>
      </c>
      <c r="AD46" s="285">
        <f t="shared" si="6"/>
        <v>0</v>
      </c>
      <c r="AE46" s="285">
        <f t="shared" si="7"/>
        <v>0</v>
      </c>
    </row>
    <row r="47" spans="1:31" ht="15.75" thickBot="1" x14ac:dyDescent="0.3">
      <c r="A47" s="153">
        <v>40</v>
      </c>
      <c r="B47" s="144" t="str">
        <f>IF('2-Übersicht Rechnungen'!B47="","",'2-Übersicht Rechnungen'!B47)</f>
        <v/>
      </c>
      <c r="C47" s="145" t="str">
        <f>IF('2-Übersicht Rechnungen'!C47="","",'2-Übersicht Rechnungen'!C47)</f>
        <v/>
      </c>
      <c r="D47" s="144" t="str">
        <f>IF('2-Übersicht Rechnungen'!D47="","",'2-Übersicht Rechnungen'!D47)</f>
        <v/>
      </c>
      <c r="E47" s="144" t="str">
        <f>IF('2-Übersicht Rechnungen'!E47="","",'2-Übersicht Rechnungen'!E47)</f>
        <v/>
      </c>
      <c r="F47" s="146" t="str">
        <f>IF('2-Übersicht Rechnungen'!F47="","",'2-Übersicht Rechnungen'!F47)</f>
        <v/>
      </c>
      <c r="G47" s="146" t="str">
        <f>IF('2-Übersicht Rechnungen'!G47="","",'2-Übersicht Rechnungen'!G47)</f>
        <v/>
      </c>
      <c r="H47" s="147" t="str">
        <f>IF('2-Übersicht Rechnungen'!H47="","",'2-Übersicht Rechnungen'!H47)</f>
        <v/>
      </c>
      <c r="I47" s="147" t="str">
        <f>IF('2-Übersicht Rechnungen'!I47="","",'2-Übersicht Rechnungen'!I47)</f>
        <v/>
      </c>
      <c r="J47" s="148" t="str">
        <f>IF('2-Übersicht Rechnungen'!L47="","",'2-Übersicht Rechnungen'!L47)</f>
        <v/>
      </c>
      <c r="K47" s="148" t="str">
        <f>IF('2-Übersicht Rechnungen'!M47="","",'2-Übersicht Rechnungen'!M47)</f>
        <v/>
      </c>
      <c r="L47" s="148" t="str">
        <f>IF('2-Übersicht Rechnungen'!N47="","",'2-Übersicht Rechnungen'!N47)</f>
        <v/>
      </c>
      <c r="M47" s="148" t="str">
        <f>IF('2-Übersicht Rechnungen'!O47="","",'2-Übersicht Rechnungen'!O47)</f>
        <v/>
      </c>
      <c r="N47" s="148" t="str">
        <f>IF('2-Übersicht Rechnungen'!P47="","",'2-Übersicht Rechnungen'!P47)</f>
        <v/>
      </c>
      <c r="O47" s="149" t="str">
        <f>IF('2-Übersicht Rechnungen'!Q47="","",'2-Übersicht Rechnungen'!Q47)</f>
        <v/>
      </c>
      <c r="P47" s="154" t="str">
        <f>IF('2-Übersicht Rechnungen'!R47="","",'2-Übersicht Rechnungen'!R47)</f>
        <v/>
      </c>
      <c r="Q47" s="150" t="str">
        <f t="shared" si="8"/>
        <v/>
      </c>
      <c r="R47" s="156" t="str">
        <f t="shared" si="9"/>
        <v/>
      </c>
      <c r="S47" s="275" t="str">
        <f>IF('2-Übersicht Rechnungen'!T47="","",'2-Übersicht Rechnungen'!T47)</f>
        <v/>
      </c>
      <c r="T47" s="268" t="str">
        <f t="shared" si="12"/>
        <v/>
      </c>
      <c r="U47" s="157" t="str">
        <f t="shared" si="10"/>
        <v/>
      </c>
      <c r="V47" s="276" t="str">
        <f t="shared" si="13"/>
        <v/>
      </c>
      <c r="W47" s="295" t="e">
        <f t="shared" si="4"/>
        <v>#VALUE!</v>
      </c>
      <c r="X47" s="293"/>
      <c r="Y47" s="283"/>
      <c r="Z47" s="296">
        <f>'2-Übersicht Rechnungen'!K47+1</f>
        <v>1</v>
      </c>
      <c r="AA47" s="284"/>
      <c r="AB47" s="285">
        <f t="shared" si="5"/>
        <v>0</v>
      </c>
      <c r="AC47" s="285">
        <f t="shared" si="11"/>
        <v>0</v>
      </c>
      <c r="AD47" s="285">
        <f t="shared" si="6"/>
        <v>0</v>
      </c>
      <c r="AE47" s="285">
        <f t="shared" si="7"/>
        <v>0</v>
      </c>
    </row>
    <row r="48" spans="1:31" x14ac:dyDescent="0.25">
      <c r="A48" s="168">
        <v>41</v>
      </c>
      <c r="B48" s="175" t="str">
        <f>IF('2-Übersicht Rechnungen'!B48="","",'2-Übersicht Rechnungen'!B48)</f>
        <v/>
      </c>
      <c r="C48" s="176" t="str">
        <f>IF('2-Übersicht Rechnungen'!C48="","",'2-Übersicht Rechnungen'!C48)</f>
        <v/>
      </c>
      <c r="D48" s="175" t="str">
        <f>IF('2-Übersicht Rechnungen'!D48="","",'2-Übersicht Rechnungen'!D48)</f>
        <v/>
      </c>
      <c r="E48" s="175" t="str">
        <f>IF('2-Übersicht Rechnungen'!E48="","",'2-Übersicht Rechnungen'!E48)</f>
        <v/>
      </c>
      <c r="F48" s="177" t="str">
        <f>IF('2-Übersicht Rechnungen'!F48="","",'2-Übersicht Rechnungen'!F48)</f>
        <v/>
      </c>
      <c r="G48" s="177" t="str">
        <f>IF('2-Übersicht Rechnungen'!G48="","",'2-Übersicht Rechnungen'!G48)</f>
        <v/>
      </c>
      <c r="H48" s="172" t="str">
        <f>IF('2-Übersicht Rechnungen'!H48="","",'2-Übersicht Rechnungen'!H48)</f>
        <v/>
      </c>
      <c r="I48" s="172" t="str">
        <f>IF('2-Übersicht Rechnungen'!I48="","",'2-Übersicht Rechnungen'!I48)</f>
        <v/>
      </c>
      <c r="J48" s="173" t="str">
        <f>IF('2-Übersicht Rechnungen'!L48="","",'2-Übersicht Rechnungen'!L48)</f>
        <v/>
      </c>
      <c r="K48" s="173" t="str">
        <f>IF('2-Übersicht Rechnungen'!M48="","",'2-Übersicht Rechnungen'!M48)</f>
        <v/>
      </c>
      <c r="L48" s="173" t="str">
        <f>IF('2-Übersicht Rechnungen'!N48="","",'2-Übersicht Rechnungen'!N48)</f>
        <v/>
      </c>
      <c r="M48" s="173" t="str">
        <f>IF('2-Übersicht Rechnungen'!O48="","",'2-Übersicht Rechnungen'!O48)</f>
        <v/>
      </c>
      <c r="N48" s="173" t="str">
        <f>IF('2-Übersicht Rechnungen'!P48="","",'2-Übersicht Rechnungen'!P48)</f>
        <v/>
      </c>
      <c r="O48" s="174" t="str">
        <f>IF('2-Übersicht Rechnungen'!Q48="","",'2-Übersicht Rechnungen'!Q48)</f>
        <v/>
      </c>
      <c r="P48" s="154" t="str">
        <f>IF('2-Übersicht Rechnungen'!R48="","",'2-Übersicht Rechnungen'!R48)</f>
        <v/>
      </c>
      <c r="Q48" s="150" t="str">
        <f t="shared" si="8"/>
        <v/>
      </c>
      <c r="R48" s="156" t="str">
        <f t="shared" si="9"/>
        <v/>
      </c>
      <c r="S48" s="275" t="str">
        <f>IF('2-Übersicht Rechnungen'!T48="","",'2-Übersicht Rechnungen'!T48)</f>
        <v/>
      </c>
      <c r="T48" s="270" t="str">
        <f t="shared" si="12"/>
        <v/>
      </c>
      <c r="U48" s="151" t="str">
        <f t="shared" si="10"/>
        <v/>
      </c>
      <c r="V48" s="152" t="str">
        <f t="shared" si="13"/>
        <v/>
      </c>
      <c r="W48" s="297" t="e">
        <f t="shared" si="4"/>
        <v>#VALUE!</v>
      </c>
      <c r="X48" s="293"/>
      <c r="Y48" s="283"/>
      <c r="Z48" s="294">
        <f>'2-Übersicht Rechnungen'!K48+1</f>
        <v>1</v>
      </c>
      <c r="AA48" s="284"/>
      <c r="AB48" s="285">
        <f t="shared" si="5"/>
        <v>0</v>
      </c>
      <c r="AC48" s="285">
        <f t="shared" si="11"/>
        <v>0</v>
      </c>
      <c r="AD48" s="285">
        <f t="shared" si="6"/>
        <v>0</v>
      </c>
      <c r="AE48" s="285">
        <f t="shared" si="7"/>
        <v>0</v>
      </c>
    </row>
    <row r="49" spans="1:31" x14ac:dyDescent="0.25">
      <c r="A49" s="153">
        <v>42</v>
      </c>
      <c r="B49" s="144" t="str">
        <f>IF('2-Übersicht Rechnungen'!B49="","",'2-Übersicht Rechnungen'!B49)</f>
        <v/>
      </c>
      <c r="C49" s="145" t="str">
        <f>IF('2-Übersicht Rechnungen'!C49="","",'2-Übersicht Rechnungen'!C49)</f>
        <v/>
      </c>
      <c r="D49" s="144" t="str">
        <f>IF('2-Übersicht Rechnungen'!D49="","",'2-Übersicht Rechnungen'!D49)</f>
        <v/>
      </c>
      <c r="E49" s="144" t="str">
        <f>IF('2-Übersicht Rechnungen'!E49="","",'2-Übersicht Rechnungen'!E49)</f>
        <v/>
      </c>
      <c r="F49" s="146" t="str">
        <f>IF('2-Übersicht Rechnungen'!F49="","",'2-Übersicht Rechnungen'!F49)</f>
        <v/>
      </c>
      <c r="G49" s="146" t="str">
        <f>IF('2-Übersicht Rechnungen'!G49="","",'2-Übersicht Rechnungen'!G49)</f>
        <v/>
      </c>
      <c r="H49" s="147" t="str">
        <f>IF('2-Übersicht Rechnungen'!H49="","",'2-Übersicht Rechnungen'!H49)</f>
        <v/>
      </c>
      <c r="I49" s="147" t="str">
        <f>IF('2-Übersicht Rechnungen'!I49="","",'2-Übersicht Rechnungen'!I49)</f>
        <v/>
      </c>
      <c r="J49" s="148" t="str">
        <f>IF('2-Übersicht Rechnungen'!L49="","",'2-Übersicht Rechnungen'!L49)</f>
        <v/>
      </c>
      <c r="K49" s="148" t="str">
        <f>IF('2-Übersicht Rechnungen'!M49="","",'2-Übersicht Rechnungen'!M49)</f>
        <v/>
      </c>
      <c r="L49" s="148" t="str">
        <f>IF('2-Übersicht Rechnungen'!N49="","",'2-Übersicht Rechnungen'!N49)</f>
        <v/>
      </c>
      <c r="M49" s="148" t="str">
        <f>IF('2-Übersicht Rechnungen'!O49="","",'2-Übersicht Rechnungen'!O49)</f>
        <v/>
      </c>
      <c r="N49" s="148" t="str">
        <f>IF('2-Übersicht Rechnungen'!P49="","",'2-Übersicht Rechnungen'!P49)</f>
        <v/>
      </c>
      <c r="O49" s="149" t="str">
        <f>IF('2-Übersicht Rechnungen'!Q49="","",'2-Übersicht Rechnungen'!Q49)</f>
        <v/>
      </c>
      <c r="P49" s="154" t="str">
        <f>IF('2-Übersicht Rechnungen'!R49="","",'2-Übersicht Rechnungen'!R49)</f>
        <v/>
      </c>
      <c r="Q49" s="150" t="str">
        <f t="shared" si="8"/>
        <v/>
      </c>
      <c r="R49" s="156" t="str">
        <f t="shared" si="9"/>
        <v/>
      </c>
      <c r="S49" s="275" t="str">
        <f>IF('2-Übersicht Rechnungen'!T49="","",'2-Übersicht Rechnungen'!T49)</f>
        <v/>
      </c>
      <c r="T49" s="268" t="str">
        <f t="shared" si="12"/>
        <v/>
      </c>
      <c r="U49" s="157" t="str">
        <f t="shared" si="10"/>
        <v/>
      </c>
      <c r="V49" s="152" t="str">
        <f t="shared" si="13"/>
        <v/>
      </c>
      <c r="W49" s="295" t="e">
        <f t="shared" si="4"/>
        <v>#VALUE!</v>
      </c>
      <c r="X49" s="293"/>
      <c r="Y49" s="283"/>
      <c r="Z49" s="294">
        <f>'2-Übersicht Rechnungen'!K49+1</f>
        <v>1</v>
      </c>
      <c r="AA49" s="284"/>
      <c r="AB49" s="285">
        <f t="shared" si="5"/>
        <v>0</v>
      </c>
      <c r="AC49" s="285">
        <f t="shared" si="11"/>
        <v>0</v>
      </c>
      <c r="AD49" s="285">
        <f t="shared" si="6"/>
        <v>0</v>
      </c>
      <c r="AE49" s="285">
        <f t="shared" si="7"/>
        <v>0</v>
      </c>
    </row>
    <row r="50" spans="1:31" x14ac:dyDescent="0.25">
      <c r="A50" s="143">
        <v>43</v>
      </c>
      <c r="B50" s="144" t="str">
        <f>IF('2-Übersicht Rechnungen'!B50="","",'2-Übersicht Rechnungen'!B50)</f>
        <v/>
      </c>
      <c r="C50" s="145" t="str">
        <f>IF('2-Übersicht Rechnungen'!C50="","",'2-Übersicht Rechnungen'!C50)</f>
        <v/>
      </c>
      <c r="D50" s="144" t="str">
        <f>IF('2-Übersicht Rechnungen'!D50="","",'2-Übersicht Rechnungen'!D50)</f>
        <v/>
      </c>
      <c r="E50" s="144" t="str">
        <f>IF('2-Übersicht Rechnungen'!E50="","",'2-Übersicht Rechnungen'!E50)</f>
        <v/>
      </c>
      <c r="F50" s="146" t="str">
        <f>IF('2-Übersicht Rechnungen'!F50="","",'2-Übersicht Rechnungen'!F50)</f>
        <v/>
      </c>
      <c r="G50" s="146" t="str">
        <f>IF('2-Übersicht Rechnungen'!G50="","",'2-Übersicht Rechnungen'!G50)</f>
        <v/>
      </c>
      <c r="H50" s="147" t="str">
        <f>IF('2-Übersicht Rechnungen'!H50="","",'2-Übersicht Rechnungen'!H50)</f>
        <v/>
      </c>
      <c r="I50" s="147" t="str">
        <f>IF('2-Übersicht Rechnungen'!I50="","",'2-Übersicht Rechnungen'!I50)</f>
        <v/>
      </c>
      <c r="J50" s="148" t="str">
        <f>IF('2-Übersicht Rechnungen'!L50="","",'2-Übersicht Rechnungen'!L50)</f>
        <v/>
      </c>
      <c r="K50" s="148" t="str">
        <f>IF('2-Übersicht Rechnungen'!M50="","",'2-Übersicht Rechnungen'!M50)</f>
        <v/>
      </c>
      <c r="L50" s="148" t="str">
        <f>IF('2-Übersicht Rechnungen'!N50="","",'2-Übersicht Rechnungen'!N50)</f>
        <v/>
      </c>
      <c r="M50" s="148" t="str">
        <f>IF('2-Übersicht Rechnungen'!O50="","",'2-Übersicht Rechnungen'!O50)</f>
        <v/>
      </c>
      <c r="N50" s="148" t="str">
        <f>IF('2-Übersicht Rechnungen'!P50="","",'2-Übersicht Rechnungen'!P50)</f>
        <v/>
      </c>
      <c r="O50" s="149" t="str">
        <f>IF('2-Übersicht Rechnungen'!Q50="","",'2-Übersicht Rechnungen'!Q50)</f>
        <v/>
      </c>
      <c r="P50" s="154" t="str">
        <f>IF('2-Übersicht Rechnungen'!R50="","",'2-Übersicht Rechnungen'!R50)</f>
        <v/>
      </c>
      <c r="Q50" s="150" t="str">
        <f t="shared" si="8"/>
        <v/>
      </c>
      <c r="R50" s="156" t="str">
        <f t="shared" si="9"/>
        <v/>
      </c>
      <c r="S50" s="275" t="str">
        <f>IF('2-Übersicht Rechnungen'!T50="","",'2-Übersicht Rechnungen'!T50)</f>
        <v/>
      </c>
      <c r="T50" s="268" t="str">
        <f t="shared" si="12"/>
        <v/>
      </c>
      <c r="U50" s="157" t="str">
        <f t="shared" si="10"/>
        <v/>
      </c>
      <c r="V50" s="152" t="str">
        <f t="shared" si="13"/>
        <v/>
      </c>
      <c r="W50" s="295" t="e">
        <f t="shared" si="4"/>
        <v>#VALUE!</v>
      </c>
      <c r="X50" s="293"/>
      <c r="Y50" s="283"/>
      <c r="Z50" s="294">
        <f>'2-Übersicht Rechnungen'!K50+1</f>
        <v>1</v>
      </c>
      <c r="AA50" s="284"/>
      <c r="AB50" s="285">
        <f t="shared" si="5"/>
        <v>0</v>
      </c>
      <c r="AC50" s="285">
        <f t="shared" si="11"/>
        <v>0</v>
      </c>
      <c r="AD50" s="285">
        <f t="shared" si="6"/>
        <v>0</v>
      </c>
      <c r="AE50" s="285">
        <f t="shared" si="7"/>
        <v>0</v>
      </c>
    </row>
    <row r="51" spans="1:31" x14ac:dyDescent="0.25">
      <c r="A51" s="153">
        <v>44</v>
      </c>
      <c r="B51" s="144" t="str">
        <f>IF('2-Übersicht Rechnungen'!B51="","",'2-Übersicht Rechnungen'!B51)</f>
        <v/>
      </c>
      <c r="C51" s="145" t="str">
        <f>IF('2-Übersicht Rechnungen'!C51="","",'2-Übersicht Rechnungen'!C51)</f>
        <v/>
      </c>
      <c r="D51" s="144" t="str">
        <f>IF('2-Übersicht Rechnungen'!D51="","",'2-Übersicht Rechnungen'!D51)</f>
        <v/>
      </c>
      <c r="E51" s="144" t="str">
        <f>IF('2-Übersicht Rechnungen'!E51="","",'2-Übersicht Rechnungen'!E51)</f>
        <v/>
      </c>
      <c r="F51" s="146" t="str">
        <f>IF('2-Übersicht Rechnungen'!F51="","",'2-Übersicht Rechnungen'!F51)</f>
        <v/>
      </c>
      <c r="G51" s="146" t="str">
        <f>IF('2-Übersicht Rechnungen'!G51="","",'2-Übersicht Rechnungen'!G51)</f>
        <v/>
      </c>
      <c r="H51" s="147" t="str">
        <f>IF('2-Übersicht Rechnungen'!H51="","",'2-Übersicht Rechnungen'!H51)</f>
        <v/>
      </c>
      <c r="I51" s="147" t="str">
        <f>IF('2-Übersicht Rechnungen'!I51="","",'2-Übersicht Rechnungen'!I51)</f>
        <v/>
      </c>
      <c r="J51" s="148" t="str">
        <f>IF('2-Übersicht Rechnungen'!L51="","",'2-Übersicht Rechnungen'!L51)</f>
        <v/>
      </c>
      <c r="K51" s="148" t="str">
        <f>IF('2-Übersicht Rechnungen'!M51="","",'2-Übersicht Rechnungen'!M51)</f>
        <v/>
      </c>
      <c r="L51" s="148" t="str">
        <f>IF('2-Übersicht Rechnungen'!N51="","",'2-Übersicht Rechnungen'!N51)</f>
        <v/>
      </c>
      <c r="M51" s="148" t="str">
        <f>IF('2-Übersicht Rechnungen'!O51="","",'2-Übersicht Rechnungen'!O51)</f>
        <v/>
      </c>
      <c r="N51" s="148" t="str">
        <f>IF('2-Übersicht Rechnungen'!P51="","",'2-Übersicht Rechnungen'!P51)</f>
        <v/>
      </c>
      <c r="O51" s="149" t="str">
        <f>IF('2-Übersicht Rechnungen'!Q51="","",'2-Übersicht Rechnungen'!Q51)</f>
        <v/>
      </c>
      <c r="P51" s="154" t="str">
        <f>IF('2-Übersicht Rechnungen'!R51="","",'2-Übersicht Rechnungen'!R51)</f>
        <v/>
      </c>
      <c r="Q51" s="150" t="str">
        <f t="shared" si="8"/>
        <v/>
      </c>
      <c r="R51" s="156" t="str">
        <f t="shared" si="9"/>
        <v/>
      </c>
      <c r="S51" s="275" t="str">
        <f>IF('2-Übersicht Rechnungen'!T51="","",'2-Übersicht Rechnungen'!T51)</f>
        <v/>
      </c>
      <c r="T51" s="268" t="str">
        <f t="shared" si="12"/>
        <v/>
      </c>
      <c r="U51" s="157" t="str">
        <f t="shared" si="10"/>
        <v/>
      </c>
      <c r="V51" s="152" t="str">
        <f t="shared" si="13"/>
        <v/>
      </c>
      <c r="W51" s="295" t="e">
        <f t="shared" si="4"/>
        <v>#VALUE!</v>
      </c>
      <c r="X51" s="293"/>
      <c r="Y51" s="283"/>
      <c r="Z51" s="294">
        <f>'2-Übersicht Rechnungen'!K51+1</f>
        <v>1</v>
      </c>
      <c r="AA51" s="284"/>
      <c r="AB51" s="285">
        <f t="shared" si="5"/>
        <v>0</v>
      </c>
      <c r="AC51" s="285">
        <f t="shared" si="11"/>
        <v>0</v>
      </c>
      <c r="AD51" s="285">
        <f t="shared" si="6"/>
        <v>0</v>
      </c>
      <c r="AE51" s="285">
        <f t="shared" si="7"/>
        <v>0</v>
      </c>
    </row>
    <row r="52" spans="1:31" x14ac:dyDescent="0.25">
      <c r="A52" s="143">
        <v>45</v>
      </c>
      <c r="B52" s="144" t="str">
        <f>IF('2-Übersicht Rechnungen'!B52="","",'2-Übersicht Rechnungen'!B52)</f>
        <v/>
      </c>
      <c r="C52" s="145" t="str">
        <f>IF('2-Übersicht Rechnungen'!C52="","",'2-Übersicht Rechnungen'!C52)</f>
        <v/>
      </c>
      <c r="D52" s="144" t="str">
        <f>IF('2-Übersicht Rechnungen'!D52="","",'2-Übersicht Rechnungen'!D52)</f>
        <v/>
      </c>
      <c r="E52" s="144" t="str">
        <f>IF('2-Übersicht Rechnungen'!E52="","",'2-Übersicht Rechnungen'!E52)</f>
        <v/>
      </c>
      <c r="F52" s="146" t="str">
        <f>IF('2-Übersicht Rechnungen'!F52="","",'2-Übersicht Rechnungen'!F52)</f>
        <v/>
      </c>
      <c r="G52" s="146" t="str">
        <f>IF('2-Übersicht Rechnungen'!G52="","",'2-Übersicht Rechnungen'!G52)</f>
        <v/>
      </c>
      <c r="H52" s="147" t="str">
        <f>IF('2-Übersicht Rechnungen'!H52="","",'2-Übersicht Rechnungen'!H52)</f>
        <v/>
      </c>
      <c r="I52" s="147" t="str">
        <f>IF('2-Übersicht Rechnungen'!I52="","",'2-Übersicht Rechnungen'!I52)</f>
        <v/>
      </c>
      <c r="J52" s="148" t="str">
        <f>IF('2-Übersicht Rechnungen'!L52="","",'2-Übersicht Rechnungen'!L52)</f>
        <v/>
      </c>
      <c r="K52" s="148" t="str">
        <f>IF('2-Übersicht Rechnungen'!M52="","",'2-Übersicht Rechnungen'!M52)</f>
        <v/>
      </c>
      <c r="L52" s="148" t="str">
        <f>IF('2-Übersicht Rechnungen'!N52="","",'2-Übersicht Rechnungen'!N52)</f>
        <v/>
      </c>
      <c r="M52" s="148" t="str">
        <f>IF('2-Übersicht Rechnungen'!O52="","",'2-Übersicht Rechnungen'!O52)</f>
        <v/>
      </c>
      <c r="N52" s="148" t="str">
        <f>IF('2-Übersicht Rechnungen'!P52="","",'2-Übersicht Rechnungen'!P52)</f>
        <v/>
      </c>
      <c r="O52" s="149" t="str">
        <f>IF('2-Übersicht Rechnungen'!Q52="","",'2-Übersicht Rechnungen'!Q52)</f>
        <v/>
      </c>
      <c r="P52" s="154" t="str">
        <f>IF('2-Übersicht Rechnungen'!R52="","",'2-Übersicht Rechnungen'!R52)</f>
        <v/>
      </c>
      <c r="Q52" s="150" t="str">
        <f t="shared" si="8"/>
        <v/>
      </c>
      <c r="R52" s="156" t="str">
        <f t="shared" si="9"/>
        <v/>
      </c>
      <c r="S52" s="275" t="str">
        <f>IF('2-Übersicht Rechnungen'!T52="","",'2-Übersicht Rechnungen'!T52)</f>
        <v/>
      </c>
      <c r="T52" s="268" t="str">
        <f t="shared" si="12"/>
        <v/>
      </c>
      <c r="U52" s="157" t="str">
        <f t="shared" si="10"/>
        <v/>
      </c>
      <c r="V52" s="152" t="str">
        <f t="shared" si="13"/>
        <v/>
      </c>
      <c r="W52" s="295" t="e">
        <f t="shared" si="4"/>
        <v>#VALUE!</v>
      </c>
      <c r="X52" s="293"/>
      <c r="Y52" s="283"/>
      <c r="Z52" s="294">
        <f>'2-Übersicht Rechnungen'!K52+1</f>
        <v>1</v>
      </c>
      <c r="AA52" s="284"/>
      <c r="AB52" s="285">
        <f t="shared" si="5"/>
        <v>0</v>
      </c>
      <c r="AC52" s="285">
        <f t="shared" si="11"/>
        <v>0</v>
      </c>
      <c r="AD52" s="285">
        <f t="shared" si="6"/>
        <v>0</v>
      </c>
      <c r="AE52" s="285">
        <f t="shared" si="7"/>
        <v>0</v>
      </c>
    </row>
    <row r="53" spans="1:31" x14ac:dyDescent="0.25">
      <c r="A53" s="153">
        <v>46</v>
      </c>
      <c r="B53" s="144" t="str">
        <f>IF('2-Übersicht Rechnungen'!B53="","",'2-Übersicht Rechnungen'!B53)</f>
        <v/>
      </c>
      <c r="C53" s="145" t="str">
        <f>IF('2-Übersicht Rechnungen'!C53="","",'2-Übersicht Rechnungen'!C53)</f>
        <v/>
      </c>
      <c r="D53" s="144" t="str">
        <f>IF('2-Übersicht Rechnungen'!D53="","",'2-Übersicht Rechnungen'!D53)</f>
        <v/>
      </c>
      <c r="E53" s="144" t="str">
        <f>IF('2-Übersicht Rechnungen'!E53="","",'2-Übersicht Rechnungen'!E53)</f>
        <v/>
      </c>
      <c r="F53" s="146" t="str">
        <f>IF('2-Übersicht Rechnungen'!F53="","",'2-Übersicht Rechnungen'!F53)</f>
        <v/>
      </c>
      <c r="G53" s="146" t="str">
        <f>IF('2-Übersicht Rechnungen'!G53="","",'2-Übersicht Rechnungen'!G53)</f>
        <v/>
      </c>
      <c r="H53" s="147" t="str">
        <f>IF('2-Übersicht Rechnungen'!H53="","",'2-Übersicht Rechnungen'!H53)</f>
        <v/>
      </c>
      <c r="I53" s="147" t="str">
        <f>IF('2-Übersicht Rechnungen'!I53="","",'2-Übersicht Rechnungen'!I53)</f>
        <v/>
      </c>
      <c r="J53" s="148" t="str">
        <f>IF('2-Übersicht Rechnungen'!L53="","",'2-Übersicht Rechnungen'!L53)</f>
        <v/>
      </c>
      <c r="K53" s="148" t="str">
        <f>IF('2-Übersicht Rechnungen'!M53="","",'2-Übersicht Rechnungen'!M53)</f>
        <v/>
      </c>
      <c r="L53" s="148" t="str">
        <f>IF('2-Übersicht Rechnungen'!N53="","",'2-Übersicht Rechnungen'!N53)</f>
        <v/>
      </c>
      <c r="M53" s="148" t="str">
        <f>IF('2-Übersicht Rechnungen'!O53="","",'2-Übersicht Rechnungen'!O53)</f>
        <v/>
      </c>
      <c r="N53" s="148" t="str">
        <f>IF('2-Übersicht Rechnungen'!P53="","",'2-Übersicht Rechnungen'!P53)</f>
        <v/>
      </c>
      <c r="O53" s="149" t="str">
        <f>IF('2-Übersicht Rechnungen'!Q53="","",'2-Übersicht Rechnungen'!Q53)</f>
        <v/>
      </c>
      <c r="P53" s="154" t="str">
        <f>IF('2-Übersicht Rechnungen'!R53="","",'2-Übersicht Rechnungen'!R53)</f>
        <v/>
      </c>
      <c r="Q53" s="150" t="str">
        <f t="shared" si="8"/>
        <v/>
      </c>
      <c r="R53" s="156" t="str">
        <f t="shared" si="9"/>
        <v/>
      </c>
      <c r="S53" s="275" t="str">
        <f>IF('2-Übersicht Rechnungen'!T53="","",'2-Übersicht Rechnungen'!T53)</f>
        <v/>
      </c>
      <c r="T53" s="268" t="str">
        <f t="shared" si="12"/>
        <v/>
      </c>
      <c r="U53" s="157" t="str">
        <f t="shared" si="10"/>
        <v/>
      </c>
      <c r="V53" s="152" t="str">
        <f t="shared" si="13"/>
        <v/>
      </c>
      <c r="W53" s="295" t="e">
        <f t="shared" si="4"/>
        <v>#VALUE!</v>
      </c>
      <c r="X53" s="293"/>
      <c r="Y53" s="283"/>
      <c r="Z53" s="294">
        <f>'2-Übersicht Rechnungen'!K53+1</f>
        <v>1</v>
      </c>
      <c r="AA53" s="284"/>
      <c r="AB53" s="285">
        <f t="shared" si="5"/>
        <v>0</v>
      </c>
      <c r="AC53" s="285">
        <f t="shared" si="11"/>
        <v>0</v>
      </c>
      <c r="AD53" s="285">
        <f t="shared" si="6"/>
        <v>0</v>
      </c>
      <c r="AE53" s="285">
        <f t="shared" si="7"/>
        <v>0</v>
      </c>
    </row>
    <row r="54" spans="1:31" x14ac:dyDescent="0.25">
      <c r="A54" s="143">
        <v>47</v>
      </c>
      <c r="B54" s="144" t="str">
        <f>IF('2-Übersicht Rechnungen'!B54="","",'2-Übersicht Rechnungen'!B54)</f>
        <v/>
      </c>
      <c r="C54" s="145" t="str">
        <f>IF('2-Übersicht Rechnungen'!C54="","",'2-Übersicht Rechnungen'!C54)</f>
        <v/>
      </c>
      <c r="D54" s="144" t="str">
        <f>IF('2-Übersicht Rechnungen'!D54="","",'2-Übersicht Rechnungen'!D54)</f>
        <v/>
      </c>
      <c r="E54" s="144" t="str">
        <f>IF('2-Übersicht Rechnungen'!E54="","",'2-Übersicht Rechnungen'!E54)</f>
        <v/>
      </c>
      <c r="F54" s="146" t="str">
        <f>IF('2-Übersicht Rechnungen'!F54="","",'2-Übersicht Rechnungen'!F54)</f>
        <v/>
      </c>
      <c r="G54" s="146" t="str">
        <f>IF('2-Übersicht Rechnungen'!G54="","",'2-Übersicht Rechnungen'!G54)</f>
        <v/>
      </c>
      <c r="H54" s="147" t="str">
        <f>IF('2-Übersicht Rechnungen'!H54="","",'2-Übersicht Rechnungen'!H54)</f>
        <v/>
      </c>
      <c r="I54" s="147" t="str">
        <f>IF('2-Übersicht Rechnungen'!I54="","",'2-Übersicht Rechnungen'!I54)</f>
        <v/>
      </c>
      <c r="J54" s="148" t="str">
        <f>IF('2-Übersicht Rechnungen'!L54="","",'2-Übersicht Rechnungen'!L54)</f>
        <v/>
      </c>
      <c r="K54" s="148" t="str">
        <f>IF('2-Übersicht Rechnungen'!M54="","",'2-Übersicht Rechnungen'!M54)</f>
        <v/>
      </c>
      <c r="L54" s="148" t="str">
        <f>IF('2-Übersicht Rechnungen'!N54="","",'2-Übersicht Rechnungen'!N54)</f>
        <v/>
      </c>
      <c r="M54" s="148" t="str">
        <f>IF('2-Übersicht Rechnungen'!O54="","",'2-Übersicht Rechnungen'!O54)</f>
        <v/>
      </c>
      <c r="N54" s="148" t="str">
        <f>IF('2-Übersicht Rechnungen'!P54="","",'2-Übersicht Rechnungen'!P54)</f>
        <v/>
      </c>
      <c r="O54" s="149" t="str">
        <f>IF('2-Übersicht Rechnungen'!Q54="","",'2-Übersicht Rechnungen'!Q54)</f>
        <v/>
      </c>
      <c r="P54" s="154" t="str">
        <f>IF('2-Übersicht Rechnungen'!R54="","",'2-Übersicht Rechnungen'!R54)</f>
        <v/>
      </c>
      <c r="Q54" s="150" t="str">
        <f t="shared" si="8"/>
        <v/>
      </c>
      <c r="R54" s="156" t="str">
        <f t="shared" si="9"/>
        <v/>
      </c>
      <c r="S54" s="275" t="str">
        <f>IF('2-Übersicht Rechnungen'!T54="","",'2-Übersicht Rechnungen'!T54)</f>
        <v/>
      </c>
      <c r="T54" s="268" t="str">
        <f t="shared" si="12"/>
        <v/>
      </c>
      <c r="U54" s="157" t="str">
        <f t="shared" si="10"/>
        <v/>
      </c>
      <c r="V54" s="152" t="str">
        <f t="shared" si="13"/>
        <v/>
      </c>
      <c r="W54" s="295" t="e">
        <f t="shared" si="4"/>
        <v>#VALUE!</v>
      </c>
      <c r="X54" s="293"/>
      <c r="Y54" s="283"/>
      <c r="Z54" s="294">
        <f>'2-Übersicht Rechnungen'!K54+1</f>
        <v>1</v>
      </c>
      <c r="AA54" s="284"/>
      <c r="AB54" s="285">
        <f t="shared" si="5"/>
        <v>0</v>
      </c>
      <c r="AC54" s="285">
        <f t="shared" si="11"/>
        <v>0</v>
      </c>
      <c r="AD54" s="285">
        <f t="shared" si="6"/>
        <v>0</v>
      </c>
      <c r="AE54" s="285">
        <f t="shared" si="7"/>
        <v>0</v>
      </c>
    </row>
    <row r="55" spans="1:31" x14ac:dyDescent="0.25">
      <c r="A55" s="153">
        <v>48</v>
      </c>
      <c r="B55" s="144" t="str">
        <f>IF('2-Übersicht Rechnungen'!B55="","",'2-Übersicht Rechnungen'!B55)</f>
        <v/>
      </c>
      <c r="C55" s="145" t="str">
        <f>IF('2-Übersicht Rechnungen'!C55="","",'2-Übersicht Rechnungen'!C55)</f>
        <v/>
      </c>
      <c r="D55" s="144" t="str">
        <f>IF('2-Übersicht Rechnungen'!D55="","",'2-Übersicht Rechnungen'!D55)</f>
        <v/>
      </c>
      <c r="E55" s="144" t="str">
        <f>IF('2-Übersicht Rechnungen'!E55="","",'2-Übersicht Rechnungen'!E55)</f>
        <v/>
      </c>
      <c r="F55" s="146" t="str">
        <f>IF('2-Übersicht Rechnungen'!F55="","",'2-Übersicht Rechnungen'!F55)</f>
        <v/>
      </c>
      <c r="G55" s="146" t="str">
        <f>IF('2-Übersicht Rechnungen'!G55="","",'2-Übersicht Rechnungen'!G55)</f>
        <v/>
      </c>
      <c r="H55" s="147" t="str">
        <f>IF('2-Übersicht Rechnungen'!H55="","",'2-Übersicht Rechnungen'!H55)</f>
        <v/>
      </c>
      <c r="I55" s="147" t="str">
        <f>IF('2-Übersicht Rechnungen'!I55="","",'2-Übersicht Rechnungen'!I55)</f>
        <v/>
      </c>
      <c r="J55" s="148" t="str">
        <f>IF('2-Übersicht Rechnungen'!L55="","",'2-Übersicht Rechnungen'!L55)</f>
        <v/>
      </c>
      <c r="K55" s="148" t="str">
        <f>IF('2-Übersicht Rechnungen'!M55="","",'2-Übersicht Rechnungen'!M55)</f>
        <v/>
      </c>
      <c r="L55" s="148" t="str">
        <f>IF('2-Übersicht Rechnungen'!N55="","",'2-Übersicht Rechnungen'!N55)</f>
        <v/>
      </c>
      <c r="M55" s="148" t="str">
        <f>IF('2-Übersicht Rechnungen'!O55="","",'2-Übersicht Rechnungen'!O55)</f>
        <v/>
      </c>
      <c r="N55" s="148" t="str">
        <f>IF('2-Übersicht Rechnungen'!P55="","",'2-Übersicht Rechnungen'!P55)</f>
        <v/>
      </c>
      <c r="O55" s="149" t="str">
        <f>IF('2-Übersicht Rechnungen'!Q55="","",'2-Übersicht Rechnungen'!Q55)</f>
        <v/>
      </c>
      <c r="P55" s="154" t="str">
        <f>IF('2-Übersicht Rechnungen'!R55="","",'2-Übersicht Rechnungen'!R55)</f>
        <v/>
      </c>
      <c r="Q55" s="150" t="str">
        <f t="shared" si="8"/>
        <v/>
      </c>
      <c r="R55" s="156" t="str">
        <f t="shared" si="9"/>
        <v/>
      </c>
      <c r="S55" s="275" t="str">
        <f>IF('2-Übersicht Rechnungen'!T55="","",'2-Übersicht Rechnungen'!T55)</f>
        <v/>
      </c>
      <c r="T55" s="268" t="str">
        <f t="shared" si="12"/>
        <v/>
      </c>
      <c r="U55" s="157" t="str">
        <f t="shared" si="10"/>
        <v/>
      </c>
      <c r="V55" s="152" t="str">
        <f t="shared" si="13"/>
        <v/>
      </c>
      <c r="W55" s="295" t="e">
        <f t="shared" si="4"/>
        <v>#VALUE!</v>
      </c>
      <c r="X55" s="293"/>
      <c r="Y55" s="283"/>
      <c r="Z55" s="294">
        <f>'2-Übersicht Rechnungen'!K55+1</f>
        <v>1</v>
      </c>
      <c r="AA55" s="284"/>
      <c r="AB55" s="285">
        <f t="shared" si="5"/>
        <v>0</v>
      </c>
      <c r="AC55" s="285">
        <f t="shared" si="11"/>
        <v>0</v>
      </c>
      <c r="AD55" s="285">
        <f t="shared" si="6"/>
        <v>0</v>
      </c>
      <c r="AE55" s="285">
        <f t="shared" si="7"/>
        <v>0</v>
      </c>
    </row>
    <row r="56" spans="1:31" x14ac:dyDescent="0.25">
      <c r="A56" s="143">
        <v>49</v>
      </c>
      <c r="B56" s="144" t="str">
        <f>IF('2-Übersicht Rechnungen'!B56="","",'2-Übersicht Rechnungen'!B56)</f>
        <v/>
      </c>
      <c r="C56" s="145" t="str">
        <f>IF('2-Übersicht Rechnungen'!C56="","",'2-Übersicht Rechnungen'!C56)</f>
        <v/>
      </c>
      <c r="D56" s="144" t="str">
        <f>IF('2-Übersicht Rechnungen'!D56="","",'2-Übersicht Rechnungen'!D56)</f>
        <v/>
      </c>
      <c r="E56" s="144" t="str">
        <f>IF('2-Übersicht Rechnungen'!E56="","",'2-Übersicht Rechnungen'!E56)</f>
        <v/>
      </c>
      <c r="F56" s="146" t="str">
        <f>IF('2-Übersicht Rechnungen'!F56="","",'2-Übersicht Rechnungen'!F56)</f>
        <v/>
      </c>
      <c r="G56" s="146" t="str">
        <f>IF('2-Übersicht Rechnungen'!G56="","",'2-Übersicht Rechnungen'!G56)</f>
        <v/>
      </c>
      <c r="H56" s="147" t="str">
        <f>IF('2-Übersicht Rechnungen'!H56="","",'2-Übersicht Rechnungen'!H56)</f>
        <v/>
      </c>
      <c r="I56" s="147" t="str">
        <f>IF('2-Übersicht Rechnungen'!I56="","",'2-Übersicht Rechnungen'!I56)</f>
        <v/>
      </c>
      <c r="J56" s="148" t="str">
        <f>IF('2-Übersicht Rechnungen'!L56="","",'2-Übersicht Rechnungen'!L56)</f>
        <v/>
      </c>
      <c r="K56" s="148" t="str">
        <f>IF('2-Übersicht Rechnungen'!M56="","",'2-Übersicht Rechnungen'!M56)</f>
        <v/>
      </c>
      <c r="L56" s="148" t="str">
        <f>IF('2-Übersicht Rechnungen'!N56="","",'2-Übersicht Rechnungen'!N56)</f>
        <v/>
      </c>
      <c r="M56" s="148" t="str">
        <f>IF('2-Übersicht Rechnungen'!O56="","",'2-Übersicht Rechnungen'!O56)</f>
        <v/>
      </c>
      <c r="N56" s="148" t="str">
        <f>IF('2-Übersicht Rechnungen'!P56="","",'2-Übersicht Rechnungen'!P56)</f>
        <v/>
      </c>
      <c r="O56" s="149" t="str">
        <f>IF('2-Übersicht Rechnungen'!Q56="","",'2-Übersicht Rechnungen'!Q56)</f>
        <v/>
      </c>
      <c r="P56" s="154" t="str">
        <f>IF('2-Übersicht Rechnungen'!R56="","",'2-Übersicht Rechnungen'!R56)</f>
        <v/>
      </c>
      <c r="Q56" s="150" t="str">
        <f t="shared" si="8"/>
        <v/>
      </c>
      <c r="R56" s="156" t="str">
        <f t="shared" si="9"/>
        <v/>
      </c>
      <c r="S56" s="275" t="str">
        <f>IF('2-Übersicht Rechnungen'!T56="","",'2-Übersicht Rechnungen'!T56)</f>
        <v/>
      </c>
      <c r="T56" s="268" t="str">
        <f t="shared" si="12"/>
        <v/>
      </c>
      <c r="U56" s="157" t="str">
        <f t="shared" si="10"/>
        <v/>
      </c>
      <c r="V56" s="152" t="str">
        <f t="shared" si="13"/>
        <v/>
      </c>
      <c r="W56" s="295" t="e">
        <f t="shared" si="4"/>
        <v>#VALUE!</v>
      </c>
      <c r="X56" s="293"/>
      <c r="Y56" s="283"/>
      <c r="Z56" s="294">
        <f>'2-Übersicht Rechnungen'!K56+1</f>
        <v>1</v>
      </c>
      <c r="AA56" s="284"/>
      <c r="AB56" s="285">
        <f t="shared" si="5"/>
        <v>0</v>
      </c>
      <c r="AC56" s="285">
        <f t="shared" si="11"/>
        <v>0</v>
      </c>
      <c r="AD56" s="285">
        <f t="shared" si="6"/>
        <v>0</v>
      </c>
      <c r="AE56" s="285">
        <f t="shared" si="7"/>
        <v>0</v>
      </c>
    </row>
    <row r="57" spans="1:31" x14ac:dyDescent="0.25">
      <c r="A57" s="153">
        <v>50</v>
      </c>
      <c r="B57" s="144" t="str">
        <f>IF('2-Übersicht Rechnungen'!B57="","",'2-Übersicht Rechnungen'!B57)</f>
        <v/>
      </c>
      <c r="C57" s="145" t="str">
        <f>IF('2-Übersicht Rechnungen'!C57="","",'2-Übersicht Rechnungen'!C57)</f>
        <v/>
      </c>
      <c r="D57" s="144" t="str">
        <f>IF('2-Übersicht Rechnungen'!D57="","",'2-Übersicht Rechnungen'!D57)</f>
        <v/>
      </c>
      <c r="E57" s="144" t="str">
        <f>IF('2-Übersicht Rechnungen'!E57="","",'2-Übersicht Rechnungen'!E57)</f>
        <v/>
      </c>
      <c r="F57" s="146" t="str">
        <f>IF('2-Übersicht Rechnungen'!F57="","",'2-Übersicht Rechnungen'!F57)</f>
        <v/>
      </c>
      <c r="G57" s="146" t="str">
        <f>IF('2-Übersicht Rechnungen'!G57="","",'2-Übersicht Rechnungen'!G57)</f>
        <v/>
      </c>
      <c r="H57" s="147" t="str">
        <f>IF('2-Übersicht Rechnungen'!H57="","",'2-Übersicht Rechnungen'!H57)</f>
        <v/>
      </c>
      <c r="I57" s="147" t="str">
        <f>IF('2-Übersicht Rechnungen'!I57="","",'2-Übersicht Rechnungen'!I57)</f>
        <v/>
      </c>
      <c r="J57" s="148" t="str">
        <f>IF('2-Übersicht Rechnungen'!L57="","",'2-Übersicht Rechnungen'!L57)</f>
        <v/>
      </c>
      <c r="K57" s="148" t="str">
        <f>IF('2-Übersicht Rechnungen'!M57="","",'2-Übersicht Rechnungen'!M57)</f>
        <v/>
      </c>
      <c r="L57" s="148" t="str">
        <f>IF('2-Übersicht Rechnungen'!N57="","",'2-Übersicht Rechnungen'!N57)</f>
        <v/>
      </c>
      <c r="M57" s="148" t="str">
        <f>IF('2-Übersicht Rechnungen'!O57="","",'2-Übersicht Rechnungen'!O57)</f>
        <v/>
      </c>
      <c r="N57" s="148" t="str">
        <f>IF('2-Übersicht Rechnungen'!P57="","",'2-Übersicht Rechnungen'!P57)</f>
        <v/>
      </c>
      <c r="O57" s="149" t="str">
        <f>IF('2-Übersicht Rechnungen'!Q57="","",'2-Übersicht Rechnungen'!Q57)</f>
        <v/>
      </c>
      <c r="P57" s="154" t="str">
        <f>IF('2-Übersicht Rechnungen'!R57="","",'2-Übersicht Rechnungen'!R57)</f>
        <v/>
      </c>
      <c r="Q57" s="150" t="str">
        <f t="shared" si="8"/>
        <v/>
      </c>
      <c r="R57" s="156" t="str">
        <f t="shared" si="9"/>
        <v/>
      </c>
      <c r="S57" s="275" t="str">
        <f>IF('2-Übersicht Rechnungen'!T57="","",'2-Übersicht Rechnungen'!T57)</f>
        <v/>
      </c>
      <c r="T57" s="268" t="str">
        <f t="shared" si="12"/>
        <v/>
      </c>
      <c r="U57" s="157" t="str">
        <f t="shared" si="10"/>
        <v/>
      </c>
      <c r="V57" s="152" t="str">
        <f t="shared" si="13"/>
        <v/>
      </c>
      <c r="W57" s="295" t="e">
        <f t="shared" si="4"/>
        <v>#VALUE!</v>
      </c>
      <c r="X57" s="293"/>
      <c r="Y57" s="283"/>
      <c r="Z57" s="294">
        <f>'2-Übersicht Rechnungen'!K57+1</f>
        <v>1</v>
      </c>
      <c r="AA57" s="284"/>
      <c r="AB57" s="285">
        <f t="shared" si="5"/>
        <v>0</v>
      </c>
      <c r="AC57" s="285">
        <f t="shared" si="11"/>
        <v>0</v>
      </c>
      <c r="AD57" s="285">
        <f t="shared" si="6"/>
        <v>0</v>
      </c>
      <c r="AE57" s="285">
        <f t="shared" si="7"/>
        <v>0</v>
      </c>
    </row>
    <row r="58" spans="1:31" x14ac:dyDescent="0.25">
      <c r="A58" s="143">
        <v>51</v>
      </c>
      <c r="B58" s="144" t="str">
        <f>IF('2-Übersicht Rechnungen'!B58="","",'2-Übersicht Rechnungen'!B58)</f>
        <v/>
      </c>
      <c r="C58" s="145" t="str">
        <f>IF('2-Übersicht Rechnungen'!C58="","",'2-Übersicht Rechnungen'!C58)</f>
        <v/>
      </c>
      <c r="D58" s="144" t="str">
        <f>IF('2-Übersicht Rechnungen'!D58="","",'2-Übersicht Rechnungen'!D58)</f>
        <v/>
      </c>
      <c r="E58" s="144" t="str">
        <f>IF('2-Übersicht Rechnungen'!E58="","",'2-Übersicht Rechnungen'!E58)</f>
        <v/>
      </c>
      <c r="F58" s="146" t="str">
        <f>IF('2-Übersicht Rechnungen'!F58="","",'2-Übersicht Rechnungen'!F58)</f>
        <v/>
      </c>
      <c r="G58" s="146" t="str">
        <f>IF('2-Übersicht Rechnungen'!G58="","",'2-Übersicht Rechnungen'!G58)</f>
        <v/>
      </c>
      <c r="H58" s="147" t="str">
        <f>IF('2-Übersicht Rechnungen'!H58="","",'2-Übersicht Rechnungen'!H58)</f>
        <v/>
      </c>
      <c r="I58" s="147" t="str">
        <f>IF('2-Übersicht Rechnungen'!I58="","",'2-Übersicht Rechnungen'!I58)</f>
        <v/>
      </c>
      <c r="J58" s="148" t="str">
        <f>IF('2-Übersicht Rechnungen'!L58="","",'2-Übersicht Rechnungen'!L58)</f>
        <v/>
      </c>
      <c r="K58" s="148" t="str">
        <f>IF('2-Übersicht Rechnungen'!M58="","",'2-Übersicht Rechnungen'!M58)</f>
        <v/>
      </c>
      <c r="L58" s="148" t="str">
        <f>IF('2-Übersicht Rechnungen'!N58="","",'2-Übersicht Rechnungen'!N58)</f>
        <v/>
      </c>
      <c r="M58" s="148" t="str">
        <f>IF('2-Übersicht Rechnungen'!O58="","",'2-Übersicht Rechnungen'!O58)</f>
        <v/>
      </c>
      <c r="N58" s="148" t="str">
        <f>IF('2-Übersicht Rechnungen'!P58="","",'2-Übersicht Rechnungen'!P58)</f>
        <v/>
      </c>
      <c r="O58" s="149" t="str">
        <f>IF('2-Übersicht Rechnungen'!Q58="","",'2-Übersicht Rechnungen'!Q58)</f>
        <v/>
      </c>
      <c r="P58" s="154" t="str">
        <f>IF('2-Übersicht Rechnungen'!R58="","",'2-Übersicht Rechnungen'!R58)</f>
        <v/>
      </c>
      <c r="Q58" s="150" t="str">
        <f t="shared" si="8"/>
        <v/>
      </c>
      <c r="R58" s="156" t="str">
        <f t="shared" si="9"/>
        <v/>
      </c>
      <c r="S58" s="275" t="str">
        <f>IF('2-Übersicht Rechnungen'!T58="","",'2-Übersicht Rechnungen'!T58)</f>
        <v/>
      </c>
      <c r="T58" s="268" t="str">
        <f t="shared" si="12"/>
        <v/>
      </c>
      <c r="U58" s="157" t="str">
        <f t="shared" si="10"/>
        <v/>
      </c>
      <c r="V58" s="152" t="str">
        <f t="shared" si="13"/>
        <v/>
      </c>
      <c r="W58" s="295" t="e">
        <f t="shared" si="4"/>
        <v>#VALUE!</v>
      </c>
      <c r="X58" s="293"/>
      <c r="Y58" s="283"/>
      <c r="Z58" s="294">
        <f>'2-Übersicht Rechnungen'!K58+1</f>
        <v>1</v>
      </c>
      <c r="AA58" s="284"/>
      <c r="AB58" s="285">
        <f t="shared" si="5"/>
        <v>0</v>
      </c>
      <c r="AC58" s="285">
        <f t="shared" si="11"/>
        <v>0</v>
      </c>
      <c r="AD58" s="285">
        <f t="shared" si="6"/>
        <v>0</v>
      </c>
      <c r="AE58" s="285">
        <f t="shared" si="7"/>
        <v>0</v>
      </c>
    </row>
    <row r="59" spans="1:31" x14ac:dyDescent="0.25">
      <c r="A59" s="153">
        <v>52</v>
      </c>
      <c r="B59" s="144" t="str">
        <f>IF('2-Übersicht Rechnungen'!B59="","",'2-Übersicht Rechnungen'!B59)</f>
        <v/>
      </c>
      <c r="C59" s="145" t="str">
        <f>IF('2-Übersicht Rechnungen'!C59="","",'2-Übersicht Rechnungen'!C59)</f>
        <v/>
      </c>
      <c r="D59" s="144" t="str">
        <f>IF('2-Übersicht Rechnungen'!D59="","",'2-Übersicht Rechnungen'!D59)</f>
        <v/>
      </c>
      <c r="E59" s="144" t="str">
        <f>IF('2-Übersicht Rechnungen'!E59="","",'2-Übersicht Rechnungen'!E59)</f>
        <v/>
      </c>
      <c r="F59" s="146" t="str">
        <f>IF('2-Übersicht Rechnungen'!F59="","",'2-Übersicht Rechnungen'!F59)</f>
        <v/>
      </c>
      <c r="G59" s="146" t="str">
        <f>IF('2-Übersicht Rechnungen'!G59="","",'2-Übersicht Rechnungen'!G59)</f>
        <v/>
      </c>
      <c r="H59" s="147" t="str">
        <f>IF('2-Übersicht Rechnungen'!H59="","",'2-Übersicht Rechnungen'!H59)</f>
        <v/>
      </c>
      <c r="I59" s="147" t="str">
        <f>IF('2-Übersicht Rechnungen'!I59="","",'2-Übersicht Rechnungen'!I59)</f>
        <v/>
      </c>
      <c r="J59" s="148" t="str">
        <f>IF('2-Übersicht Rechnungen'!L59="","",'2-Übersicht Rechnungen'!L59)</f>
        <v/>
      </c>
      <c r="K59" s="148" t="str">
        <f>IF('2-Übersicht Rechnungen'!M59="","",'2-Übersicht Rechnungen'!M59)</f>
        <v/>
      </c>
      <c r="L59" s="148" t="str">
        <f>IF('2-Übersicht Rechnungen'!N59="","",'2-Übersicht Rechnungen'!N59)</f>
        <v/>
      </c>
      <c r="M59" s="148" t="str">
        <f>IF('2-Übersicht Rechnungen'!O59="","",'2-Übersicht Rechnungen'!O59)</f>
        <v/>
      </c>
      <c r="N59" s="148" t="str">
        <f>IF('2-Übersicht Rechnungen'!P59="","",'2-Übersicht Rechnungen'!P59)</f>
        <v/>
      </c>
      <c r="O59" s="149" t="str">
        <f>IF('2-Übersicht Rechnungen'!Q59="","",'2-Übersicht Rechnungen'!Q59)</f>
        <v/>
      </c>
      <c r="P59" s="154" t="str">
        <f>IF('2-Übersicht Rechnungen'!R59="","",'2-Übersicht Rechnungen'!R59)</f>
        <v/>
      </c>
      <c r="Q59" s="150" t="str">
        <f t="shared" si="8"/>
        <v/>
      </c>
      <c r="R59" s="156" t="str">
        <f t="shared" si="9"/>
        <v/>
      </c>
      <c r="S59" s="275" t="str">
        <f>IF('2-Übersicht Rechnungen'!T59="","",'2-Übersicht Rechnungen'!T59)</f>
        <v/>
      </c>
      <c r="T59" s="268" t="str">
        <f t="shared" si="12"/>
        <v/>
      </c>
      <c r="U59" s="157" t="str">
        <f t="shared" si="10"/>
        <v/>
      </c>
      <c r="V59" s="152" t="str">
        <f t="shared" si="13"/>
        <v/>
      </c>
      <c r="W59" s="295" t="e">
        <f t="shared" si="4"/>
        <v>#VALUE!</v>
      </c>
      <c r="X59" s="293"/>
      <c r="Y59" s="283"/>
      <c r="Z59" s="294">
        <f>'2-Übersicht Rechnungen'!K59+1</f>
        <v>1</v>
      </c>
      <c r="AA59" s="284"/>
      <c r="AB59" s="285">
        <f t="shared" si="5"/>
        <v>0</v>
      </c>
      <c r="AC59" s="285">
        <f t="shared" si="11"/>
        <v>0</v>
      </c>
      <c r="AD59" s="285">
        <f t="shared" si="6"/>
        <v>0</v>
      </c>
      <c r="AE59" s="285">
        <f t="shared" si="7"/>
        <v>0</v>
      </c>
    </row>
    <row r="60" spans="1:31" x14ac:dyDescent="0.25">
      <c r="A60" s="143">
        <v>53</v>
      </c>
      <c r="B60" s="144" t="str">
        <f>IF('2-Übersicht Rechnungen'!B60="","",'2-Übersicht Rechnungen'!B60)</f>
        <v/>
      </c>
      <c r="C60" s="145" t="str">
        <f>IF('2-Übersicht Rechnungen'!C60="","",'2-Übersicht Rechnungen'!C60)</f>
        <v/>
      </c>
      <c r="D60" s="144" t="str">
        <f>IF('2-Übersicht Rechnungen'!D60="","",'2-Übersicht Rechnungen'!D60)</f>
        <v/>
      </c>
      <c r="E60" s="144" t="str">
        <f>IF('2-Übersicht Rechnungen'!E60="","",'2-Übersicht Rechnungen'!E60)</f>
        <v/>
      </c>
      <c r="F60" s="146" t="str">
        <f>IF('2-Übersicht Rechnungen'!F60="","",'2-Übersicht Rechnungen'!F60)</f>
        <v/>
      </c>
      <c r="G60" s="146" t="str">
        <f>IF('2-Übersicht Rechnungen'!G60="","",'2-Übersicht Rechnungen'!G60)</f>
        <v/>
      </c>
      <c r="H60" s="147" t="str">
        <f>IF('2-Übersicht Rechnungen'!H60="","",'2-Übersicht Rechnungen'!H60)</f>
        <v/>
      </c>
      <c r="I60" s="147" t="str">
        <f>IF('2-Übersicht Rechnungen'!I60="","",'2-Übersicht Rechnungen'!I60)</f>
        <v/>
      </c>
      <c r="J60" s="148" t="str">
        <f>IF('2-Übersicht Rechnungen'!L60="","",'2-Übersicht Rechnungen'!L60)</f>
        <v/>
      </c>
      <c r="K60" s="148" t="str">
        <f>IF('2-Übersicht Rechnungen'!M60="","",'2-Übersicht Rechnungen'!M60)</f>
        <v/>
      </c>
      <c r="L60" s="148" t="str">
        <f>IF('2-Übersicht Rechnungen'!N60="","",'2-Übersicht Rechnungen'!N60)</f>
        <v/>
      </c>
      <c r="M60" s="148" t="str">
        <f>IF('2-Übersicht Rechnungen'!O60="","",'2-Übersicht Rechnungen'!O60)</f>
        <v/>
      </c>
      <c r="N60" s="148" t="str">
        <f>IF('2-Übersicht Rechnungen'!P60="","",'2-Übersicht Rechnungen'!P60)</f>
        <v/>
      </c>
      <c r="O60" s="149" t="str">
        <f>IF('2-Übersicht Rechnungen'!Q60="","",'2-Übersicht Rechnungen'!Q60)</f>
        <v/>
      </c>
      <c r="P60" s="154" t="str">
        <f>IF('2-Übersicht Rechnungen'!R60="","",'2-Übersicht Rechnungen'!R60)</f>
        <v/>
      </c>
      <c r="Q60" s="150" t="str">
        <f t="shared" si="8"/>
        <v/>
      </c>
      <c r="R60" s="156" t="str">
        <f t="shared" si="9"/>
        <v/>
      </c>
      <c r="S60" s="275" t="str">
        <f>IF('2-Übersicht Rechnungen'!T60="","",'2-Übersicht Rechnungen'!T60)</f>
        <v/>
      </c>
      <c r="T60" s="268" t="str">
        <f t="shared" si="12"/>
        <v/>
      </c>
      <c r="U60" s="157" t="str">
        <f t="shared" si="10"/>
        <v/>
      </c>
      <c r="V60" s="152" t="str">
        <f t="shared" si="13"/>
        <v/>
      </c>
      <c r="W60" s="295" t="e">
        <f t="shared" si="4"/>
        <v>#VALUE!</v>
      </c>
      <c r="X60" s="293"/>
      <c r="Y60" s="283"/>
      <c r="Z60" s="294">
        <f>'2-Übersicht Rechnungen'!K60+1</f>
        <v>1</v>
      </c>
      <c r="AA60" s="284"/>
      <c r="AB60" s="285">
        <f t="shared" si="5"/>
        <v>0</v>
      </c>
      <c r="AC60" s="285">
        <f t="shared" si="11"/>
        <v>0</v>
      </c>
      <c r="AD60" s="285">
        <f t="shared" si="6"/>
        <v>0</v>
      </c>
      <c r="AE60" s="285">
        <f t="shared" si="7"/>
        <v>0</v>
      </c>
    </row>
    <row r="61" spans="1:31" x14ac:dyDescent="0.25">
      <c r="A61" s="153">
        <v>54</v>
      </c>
      <c r="B61" s="144" t="str">
        <f>IF('2-Übersicht Rechnungen'!B61="","",'2-Übersicht Rechnungen'!B61)</f>
        <v/>
      </c>
      <c r="C61" s="145" t="str">
        <f>IF('2-Übersicht Rechnungen'!C61="","",'2-Übersicht Rechnungen'!C61)</f>
        <v/>
      </c>
      <c r="D61" s="144" t="str">
        <f>IF('2-Übersicht Rechnungen'!D61="","",'2-Übersicht Rechnungen'!D61)</f>
        <v/>
      </c>
      <c r="E61" s="144" t="str">
        <f>IF('2-Übersicht Rechnungen'!E61="","",'2-Übersicht Rechnungen'!E61)</f>
        <v/>
      </c>
      <c r="F61" s="146" t="str">
        <f>IF('2-Übersicht Rechnungen'!F61="","",'2-Übersicht Rechnungen'!F61)</f>
        <v/>
      </c>
      <c r="G61" s="146" t="str">
        <f>IF('2-Übersicht Rechnungen'!G61="","",'2-Übersicht Rechnungen'!G61)</f>
        <v/>
      </c>
      <c r="H61" s="147" t="str">
        <f>IF('2-Übersicht Rechnungen'!H61="","",'2-Übersicht Rechnungen'!H61)</f>
        <v/>
      </c>
      <c r="I61" s="147" t="str">
        <f>IF('2-Übersicht Rechnungen'!I61="","",'2-Übersicht Rechnungen'!I61)</f>
        <v/>
      </c>
      <c r="J61" s="148" t="str">
        <f>IF('2-Übersicht Rechnungen'!L61="","",'2-Übersicht Rechnungen'!L61)</f>
        <v/>
      </c>
      <c r="K61" s="148" t="str">
        <f>IF('2-Übersicht Rechnungen'!M61="","",'2-Übersicht Rechnungen'!M61)</f>
        <v/>
      </c>
      <c r="L61" s="148" t="str">
        <f>IF('2-Übersicht Rechnungen'!N61="","",'2-Übersicht Rechnungen'!N61)</f>
        <v/>
      </c>
      <c r="M61" s="148" t="str">
        <f>IF('2-Übersicht Rechnungen'!O61="","",'2-Übersicht Rechnungen'!O61)</f>
        <v/>
      </c>
      <c r="N61" s="148" t="str">
        <f>IF('2-Übersicht Rechnungen'!P61="","",'2-Übersicht Rechnungen'!P61)</f>
        <v/>
      </c>
      <c r="O61" s="149" t="str">
        <f>IF('2-Übersicht Rechnungen'!Q61="","",'2-Übersicht Rechnungen'!Q61)</f>
        <v/>
      </c>
      <c r="P61" s="154" t="str">
        <f>IF('2-Übersicht Rechnungen'!R61="","",'2-Übersicht Rechnungen'!R61)</f>
        <v/>
      </c>
      <c r="Q61" s="150" t="str">
        <f t="shared" si="8"/>
        <v/>
      </c>
      <c r="R61" s="156" t="str">
        <f t="shared" si="9"/>
        <v/>
      </c>
      <c r="S61" s="275" t="str">
        <f>IF('2-Übersicht Rechnungen'!T61="","",'2-Übersicht Rechnungen'!T61)</f>
        <v/>
      </c>
      <c r="T61" s="268" t="str">
        <f t="shared" si="12"/>
        <v/>
      </c>
      <c r="U61" s="157" t="str">
        <f t="shared" si="10"/>
        <v/>
      </c>
      <c r="V61" s="152" t="str">
        <f t="shared" si="13"/>
        <v/>
      </c>
      <c r="W61" s="295" t="e">
        <f t="shared" si="4"/>
        <v>#VALUE!</v>
      </c>
      <c r="X61" s="293"/>
      <c r="Y61" s="283"/>
      <c r="Z61" s="294">
        <f>'2-Übersicht Rechnungen'!K61+1</f>
        <v>1</v>
      </c>
      <c r="AA61" s="284"/>
      <c r="AB61" s="285">
        <f t="shared" si="5"/>
        <v>0</v>
      </c>
      <c r="AC61" s="285">
        <f t="shared" si="11"/>
        <v>0</v>
      </c>
      <c r="AD61" s="285">
        <f t="shared" si="6"/>
        <v>0</v>
      </c>
      <c r="AE61" s="285">
        <f t="shared" si="7"/>
        <v>0</v>
      </c>
    </row>
    <row r="62" spans="1:31" x14ac:dyDescent="0.25">
      <c r="A62" s="143">
        <v>55</v>
      </c>
      <c r="B62" s="144" t="str">
        <f>IF('2-Übersicht Rechnungen'!B62="","",'2-Übersicht Rechnungen'!B62)</f>
        <v/>
      </c>
      <c r="C62" s="145" t="str">
        <f>IF('2-Übersicht Rechnungen'!C62="","",'2-Übersicht Rechnungen'!C62)</f>
        <v/>
      </c>
      <c r="D62" s="144" t="str">
        <f>IF('2-Übersicht Rechnungen'!D62="","",'2-Übersicht Rechnungen'!D62)</f>
        <v/>
      </c>
      <c r="E62" s="144" t="str">
        <f>IF('2-Übersicht Rechnungen'!E62="","",'2-Übersicht Rechnungen'!E62)</f>
        <v/>
      </c>
      <c r="F62" s="146" t="str">
        <f>IF('2-Übersicht Rechnungen'!F62="","",'2-Übersicht Rechnungen'!F62)</f>
        <v/>
      </c>
      <c r="G62" s="146" t="str">
        <f>IF('2-Übersicht Rechnungen'!G62="","",'2-Übersicht Rechnungen'!G62)</f>
        <v/>
      </c>
      <c r="H62" s="147" t="str">
        <f>IF('2-Übersicht Rechnungen'!H62="","",'2-Übersicht Rechnungen'!H62)</f>
        <v/>
      </c>
      <c r="I62" s="147" t="str">
        <f>IF('2-Übersicht Rechnungen'!I62="","",'2-Übersicht Rechnungen'!I62)</f>
        <v/>
      </c>
      <c r="J62" s="148" t="str">
        <f>IF('2-Übersicht Rechnungen'!L62="","",'2-Übersicht Rechnungen'!L62)</f>
        <v/>
      </c>
      <c r="K62" s="148" t="str">
        <f>IF('2-Übersicht Rechnungen'!M62="","",'2-Übersicht Rechnungen'!M62)</f>
        <v/>
      </c>
      <c r="L62" s="148" t="str">
        <f>IF('2-Übersicht Rechnungen'!N62="","",'2-Übersicht Rechnungen'!N62)</f>
        <v/>
      </c>
      <c r="M62" s="148" t="str">
        <f>IF('2-Übersicht Rechnungen'!O62="","",'2-Übersicht Rechnungen'!O62)</f>
        <v/>
      </c>
      <c r="N62" s="148" t="str">
        <f>IF('2-Übersicht Rechnungen'!P62="","",'2-Übersicht Rechnungen'!P62)</f>
        <v/>
      </c>
      <c r="O62" s="149" t="str">
        <f>IF('2-Übersicht Rechnungen'!Q62="","",'2-Übersicht Rechnungen'!Q62)</f>
        <v/>
      </c>
      <c r="P62" s="154" t="str">
        <f>IF('2-Übersicht Rechnungen'!R62="","",'2-Übersicht Rechnungen'!R62)</f>
        <v/>
      </c>
      <c r="Q62" s="150" t="str">
        <f t="shared" si="8"/>
        <v/>
      </c>
      <c r="R62" s="156" t="str">
        <f t="shared" si="9"/>
        <v/>
      </c>
      <c r="S62" s="275" t="str">
        <f>IF('2-Übersicht Rechnungen'!T62="","",'2-Übersicht Rechnungen'!T62)</f>
        <v/>
      </c>
      <c r="T62" s="268" t="str">
        <f t="shared" si="12"/>
        <v/>
      </c>
      <c r="U62" s="157" t="str">
        <f t="shared" si="10"/>
        <v/>
      </c>
      <c r="V62" s="152" t="str">
        <f t="shared" si="13"/>
        <v/>
      </c>
      <c r="W62" s="295" t="e">
        <f t="shared" si="4"/>
        <v>#VALUE!</v>
      </c>
      <c r="X62" s="293"/>
      <c r="Y62" s="283"/>
      <c r="Z62" s="294">
        <f>'2-Übersicht Rechnungen'!K62+1</f>
        <v>1</v>
      </c>
      <c r="AA62" s="284"/>
      <c r="AB62" s="285">
        <f t="shared" si="5"/>
        <v>0</v>
      </c>
      <c r="AC62" s="285">
        <f t="shared" si="11"/>
        <v>0</v>
      </c>
      <c r="AD62" s="285">
        <f t="shared" si="6"/>
        <v>0</v>
      </c>
      <c r="AE62" s="285">
        <f t="shared" si="7"/>
        <v>0</v>
      </c>
    </row>
    <row r="63" spans="1:31" x14ac:dyDescent="0.25">
      <c r="A63" s="153">
        <v>56</v>
      </c>
      <c r="B63" s="144" t="str">
        <f>IF('2-Übersicht Rechnungen'!B63="","",'2-Übersicht Rechnungen'!B63)</f>
        <v/>
      </c>
      <c r="C63" s="145" t="str">
        <f>IF('2-Übersicht Rechnungen'!C63="","",'2-Übersicht Rechnungen'!C63)</f>
        <v/>
      </c>
      <c r="D63" s="144" t="str">
        <f>IF('2-Übersicht Rechnungen'!D63="","",'2-Übersicht Rechnungen'!D63)</f>
        <v/>
      </c>
      <c r="E63" s="144" t="str">
        <f>IF('2-Übersicht Rechnungen'!E63="","",'2-Übersicht Rechnungen'!E63)</f>
        <v/>
      </c>
      <c r="F63" s="146" t="str">
        <f>IF('2-Übersicht Rechnungen'!F63="","",'2-Übersicht Rechnungen'!F63)</f>
        <v/>
      </c>
      <c r="G63" s="146" t="str">
        <f>IF('2-Übersicht Rechnungen'!G63="","",'2-Übersicht Rechnungen'!G63)</f>
        <v/>
      </c>
      <c r="H63" s="147" t="str">
        <f>IF('2-Übersicht Rechnungen'!H63="","",'2-Übersicht Rechnungen'!H63)</f>
        <v/>
      </c>
      <c r="I63" s="147" t="str">
        <f>IF('2-Übersicht Rechnungen'!I63="","",'2-Übersicht Rechnungen'!I63)</f>
        <v/>
      </c>
      <c r="J63" s="148" t="str">
        <f>IF('2-Übersicht Rechnungen'!L63="","",'2-Übersicht Rechnungen'!L63)</f>
        <v/>
      </c>
      <c r="K63" s="148" t="str">
        <f>IF('2-Übersicht Rechnungen'!M63="","",'2-Übersicht Rechnungen'!M63)</f>
        <v/>
      </c>
      <c r="L63" s="148" t="str">
        <f>IF('2-Übersicht Rechnungen'!N63="","",'2-Übersicht Rechnungen'!N63)</f>
        <v/>
      </c>
      <c r="M63" s="148" t="str">
        <f>IF('2-Übersicht Rechnungen'!O63="","",'2-Übersicht Rechnungen'!O63)</f>
        <v/>
      </c>
      <c r="N63" s="148" t="str">
        <f>IF('2-Übersicht Rechnungen'!P63="","",'2-Übersicht Rechnungen'!P63)</f>
        <v/>
      </c>
      <c r="O63" s="149" t="str">
        <f>IF('2-Übersicht Rechnungen'!Q63="","",'2-Übersicht Rechnungen'!Q63)</f>
        <v/>
      </c>
      <c r="P63" s="154" t="str">
        <f>IF('2-Übersicht Rechnungen'!R63="","",'2-Übersicht Rechnungen'!R63)</f>
        <v/>
      </c>
      <c r="Q63" s="150" t="str">
        <f t="shared" si="8"/>
        <v/>
      </c>
      <c r="R63" s="156" t="str">
        <f t="shared" si="9"/>
        <v/>
      </c>
      <c r="S63" s="275" t="str">
        <f>IF('2-Übersicht Rechnungen'!T63="","",'2-Übersicht Rechnungen'!T63)</f>
        <v/>
      </c>
      <c r="T63" s="268" t="str">
        <f t="shared" si="12"/>
        <v/>
      </c>
      <c r="U63" s="157" t="str">
        <f t="shared" si="10"/>
        <v/>
      </c>
      <c r="V63" s="152" t="str">
        <f t="shared" si="13"/>
        <v/>
      </c>
      <c r="W63" s="295" t="e">
        <f t="shared" si="4"/>
        <v>#VALUE!</v>
      </c>
      <c r="X63" s="293"/>
      <c r="Y63" s="283"/>
      <c r="Z63" s="294">
        <f>'2-Übersicht Rechnungen'!K63+1</f>
        <v>1</v>
      </c>
      <c r="AA63" s="284"/>
      <c r="AB63" s="285">
        <f t="shared" si="5"/>
        <v>0</v>
      </c>
      <c r="AC63" s="285">
        <f t="shared" si="11"/>
        <v>0</v>
      </c>
      <c r="AD63" s="285">
        <f t="shared" si="6"/>
        <v>0</v>
      </c>
      <c r="AE63" s="285">
        <f t="shared" si="7"/>
        <v>0</v>
      </c>
    </row>
    <row r="64" spans="1:31" x14ac:dyDescent="0.25">
      <c r="A64" s="143">
        <v>57</v>
      </c>
      <c r="B64" s="144" t="str">
        <f>IF('2-Übersicht Rechnungen'!B64="","",'2-Übersicht Rechnungen'!B64)</f>
        <v/>
      </c>
      <c r="C64" s="145" t="str">
        <f>IF('2-Übersicht Rechnungen'!C64="","",'2-Übersicht Rechnungen'!C64)</f>
        <v/>
      </c>
      <c r="D64" s="144" t="str">
        <f>IF('2-Übersicht Rechnungen'!D64="","",'2-Übersicht Rechnungen'!D64)</f>
        <v/>
      </c>
      <c r="E64" s="144" t="str">
        <f>IF('2-Übersicht Rechnungen'!E64="","",'2-Übersicht Rechnungen'!E64)</f>
        <v/>
      </c>
      <c r="F64" s="146" t="str">
        <f>IF('2-Übersicht Rechnungen'!F64="","",'2-Übersicht Rechnungen'!F64)</f>
        <v/>
      </c>
      <c r="G64" s="146" t="str">
        <f>IF('2-Übersicht Rechnungen'!G64="","",'2-Übersicht Rechnungen'!G64)</f>
        <v/>
      </c>
      <c r="H64" s="147" t="str">
        <f>IF('2-Übersicht Rechnungen'!H64="","",'2-Übersicht Rechnungen'!H64)</f>
        <v/>
      </c>
      <c r="I64" s="147" t="str">
        <f>IF('2-Übersicht Rechnungen'!I64="","",'2-Übersicht Rechnungen'!I64)</f>
        <v/>
      </c>
      <c r="J64" s="148" t="str">
        <f>IF('2-Übersicht Rechnungen'!L64="","",'2-Übersicht Rechnungen'!L64)</f>
        <v/>
      </c>
      <c r="K64" s="148" t="str">
        <f>IF('2-Übersicht Rechnungen'!M64="","",'2-Übersicht Rechnungen'!M64)</f>
        <v/>
      </c>
      <c r="L64" s="148" t="str">
        <f>IF('2-Übersicht Rechnungen'!N64="","",'2-Übersicht Rechnungen'!N64)</f>
        <v/>
      </c>
      <c r="M64" s="148" t="str">
        <f>IF('2-Übersicht Rechnungen'!O64="","",'2-Übersicht Rechnungen'!O64)</f>
        <v/>
      </c>
      <c r="N64" s="148" t="str">
        <f>IF('2-Übersicht Rechnungen'!P64="","",'2-Übersicht Rechnungen'!P64)</f>
        <v/>
      </c>
      <c r="O64" s="149" t="str">
        <f>IF('2-Übersicht Rechnungen'!Q64="","",'2-Übersicht Rechnungen'!Q64)</f>
        <v/>
      </c>
      <c r="P64" s="154" t="str">
        <f>IF('2-Übersicht Rechnungen'!R64="","",'2-Übersicht Rechnungen'!R64)</f>
        <v/>
      </c>
      <c r="Q64" s="150" t="str">
        <f t="shared" si="8"/>
        <v/>
      </c>
      <c r="R64" s="156" t="str">
        <f t="shared" si="9"/>
        <v/>
      </c>
      <c r="S64" s="275" t="str">
        <f>IF('2-Übersicht Rechnungen'!T64="","",'2-Übersicht Rechnungen'!T64)</f>
        <v/>
      </c>
      <c r="T64" s="268" t="str">
        <f t="shared" si="12"/>
        <v/>
      </c>
      <c r="U64" s="157" t="str">
        <f t="shared" si="10"/>
        <v/>
      </c>
      <c r="V64" s="152" t="str">
        <f t="shared" si="13"/>
        <v/>
      </c>
      <c r="W64" s="295" t="e">
        <f t="shared" si="4"/>
        <v>#VALUE!</v>
      </c>
      <c r="X64" s="293"/>
      <c r="Y64" s="283"/>
      <c r="Z64" s="294">
        <f>'2-Übersicht Rechnungen'!K64+1</f>
        <v>1</v>
      </c>
      <c r="AA64" s="284"/>
      <c r="AB64" s="285">
        <f t="shared" si="5"/>
        <v>0</v>
      </c>
      <c r="AC64" s="285">
        <f t="shared" si="11"/>
        <v>0</v>
      </c>
      <c r="AD64" s="285">
        <f t="shared" si="6"/>
        <v>0</v>
      </c>
      <c r="AE64" s="285">
        <f t="shared" si="7"/>
        <v>0</v>
      </c>
    </row>
    <row r="65" spans="1:37" x14ac:dyDescent="0.25">
      <c r="A65" s="153">
        <v>58</v>
      </c>
      <c r="B65" s="144" t="str">
        <f>IF('2-Übersicht Rechnungen'!B65="","",'2-Übersicht Rechnungen'!B65)</f>
        <v/>
      </c>
      <c r="C65" s="145" t="str">
        <f>IF('2-Übersicht Rechnungen'!C65="","",'2-Übersicht Rechnungen'!C65)</f>
        <v/>
      </c>
      <c r="D65" s="144" t="str">
        <f>IF('2-Übersicht Rechnungen'!D65="","",'2-Übersicht Rechnungen'!D65)</f>
        <v/>
      </c>
      <c r="E65" s="144" t="str">
        <f>IF('2-Übersicht Rechnungen'!E65="","",'2-Übersicht Rechnungen'!E65)</f>
        <v/>
      </c>
      <c r="F65" s="146" t="str">
        <f>IF('2-Übersicht Rechnungen'!F65="","",'2-Übersicht Rechnungen'!F65)</f>
        <v/>
      </c>
      <c r="G65" s="146" t="str">
        <f>IF('2-Übersicht Rechnungen'!G65="","",'2-Übersicht Rechnungen'!G65)</f>
        <v/>
      </c>
      <c r="H65" s="147" t="str">
        <f>IF('2-Übersicht Rechnungen'!H65="","",'2-Übersicht Rechnungen'!H65)</f>
        <v/>
      </c>
      <c r="I65" s="147" t="str">
        <f>IF('2-Übersicht Rechnungen'!I65="","",'2-Übersicht Rechnungen'!I65)</f>
        <v/>
      </c>
      <c r="J65" s="148" t="str">
        <f>IF('2-Übersicht Rechnungen'!L65="","",'2-Übersicht Rechnungen'!L65)</f>
        <v/>
      </c>
      <c r="K65" s="148" t="str">
        <f>IF('2-Übersicht Rechnungen'!M65="","",'2-Übersicht Rechnungen'!M65)</f>
        <v/>
      </c>
      <c r="L65" s="148" t="str">
        <f>IF('2-Übersicht Rechnungen'!N65="","",'2-Übersicht Rechnungen'!N65)</f>
        <v/>
      </c>
      <c r="M65" s="148" t="str">
        <f>IF('2-Übersicht Rechnungen'!O65="","",'2-Übersicht Rechnungen'!O65)</f>
        <v/>
      </c>
      <c r="N65" s="148" t="str">
        <f>IF('2-Übersicht Rechnungen'!P65="","",'2-Übersicht Rechnungen'!P65)</f>
        <v/>
      </c>
      <c r="O65" s="149" t="str">
        <f>IF('2-Übersicht Rechnungen'!Q65="","",'2-Übersicht Rechnungen'!Q65)</f>
        <v/>
      </c>
      <c r="P65" s="154" t="str">
        <f>IF('2-Übersicht Rechnungen'!R65="","",'2-Übersicht Rechnungen'!R65)</f>
        <v/>
      </c>
      <c r="Q65" s="150" t="str">
        <f t="shared" si="8"/>
        <v/>
      </c>
      <c r="R65" s="156" t="str">
        <f t="shared" si="9"/>
        <v/>
      </c>
      <c r="S65" s="275" t="str">
        <f>IF('2-Übersicht Rechnungen'!T65="","",'2-Übersicht Rechnungen'!T65)</f>
        <v/>
      </c>
      <c r="T65" s="268" t="str">
        <f t="shared" si="12"/>
        <v/>
      </c>
      <c r="U65" s="157" t="str">
        <f t="shared" si="10"/>
        <v/>
      </c>
      <c r="V65" s="152" t="str">
        <f t="shared" si="13"/>
        <v/>
      </c>
      <c r="W65" s="295" t="e">
        <f t="shared" si="4"/>
        <v>#VALUE!</v>
      </c>
      <c r="X65" s="293"/>
      <c r="Y65" s="283"/>
      <c r="Z65" s="294">
        <f>'2-Übersicht Rechnungen'!K65+1</f>
        <v>1</v>
      </c>
      <c r="AA65" s="284"/>
      <c r="AB65" s="285">
        <f t="shared" si="5"/>
        <v>0</v>
      </c>
      <c r="AC65" s="285">
        <f t="shared" si="11"/>
        <v>0</v>
      </c>
      <c r="AD65" s="285">
        <f t="shared" si="6"/>
        <v>0</v>
      </c>
      <c r="AE65" s="285">
        <f t="shared" si="7"/>
        <v>0</v>
      </c>
    </row>
    <row r="66" spans="1:37" x14ac:dyDescent="0.25">
      <c r="A66" s="143">
        <v>59</v>
      </c>
      <c r="B66" s="144" t="str">
        <f>IF('2-Übersicht Rechnungen'!B66="","",'2-Übersicht Rechnungen'!B66)</f>
        <v/>
      </c>
      <c r="C66" s="145" t="str">
        <f>IF('2-Übersicht Rechnungen'!C66="","",'2-Übersicht Rechnungen'!C66)</f>
        <v/>
      </c>
      <c r="D66" s="144" t="str">
        <f>IF('2-Übersicht Rechnungen'!D66="","",'2-Übersicht Rechnungen'!D66)</f>
        <v/>
      </c>
      <c r="E66" s="144" t="str">
        <f>IF('2-Übersicht Rechnungen'!E66="","",'2-Übersicht Rechnungen'!E66)</f>
        <v/>
      </c>
      <c r="F66" s="146" t="str">
        <f>IF('2-Übersicht Rechnungen'!F66="","",'2-Übersicht Rechnungen'!F66)</f>
        <v/>
      </c>
      <c r="G66" s="146" t="str">
        <f>IF('2-Übersicht Rechnungen'!G66="","",'2-Übersicht Rechnungen'!G66)</f>
        <v/>
      </c>
      <c r="H66" s="147" t="str">
        <f>IF('2-Übersicht Rechnungen'!H66="","",'2-Übersicht Rechnungen'!H66)</f>
        <v/>
      </c>
      <c r="I66" s="147" t="str">
        <f>IF('2-Übersicht Rechnungen'!I66="","",'2-Übersicht Rechnungen'!I66)</f>
        <v/>
      </c>
      <c r="J66" s="148" t="str">
        <f>IF('2-Übersicht Rechnungen'!L66="","",'2-Übersicht Rechnungen'!L66)</f>
        <v/>
      </c>
      <c r="K66" s="148" t="str">
        <f>IF('2-Übersicht Rechnungen'!M66="","",'2-Übersicht Rechnungen'!M66)</f>
        <v/>
      </c>
      <c r="L66" s="148" t="str">
        <f>IF('2-Übersicht Rechnungen'!N66="","",'2-Übersicht Rechnungen'!N66)</f>
        <v/>
      </c>
      <c r="M66" s="148" t="str">
        <f>IF('2-Übersicht Rechnungen'!O66="","",'2-Übersicht Rechnungen'!O66)</f>
        <v/>
      </c>
      <c r="N66" s="148" t="str">
        <f>IF('2-Übersicht Rechnungen'!P66="","",'2-Übersicht Rechnungen'!P66)</f>
        <v/>
      </c>
      <c r="O66" s="149" t="str">
        <f>IF('2-Übersicht Rechnungen'!Q66="","",'2-Übersicht Rechnungen'!Q66)</f>
        <v/>
      </c>
      <c r="P66" s="154" t="str">
        <f>IF('2-Übersicht Rechnungen'!R66="","",'2-Übersicht Rechnungen'!R66)</f>
        <v/>
      </c>
      <c r="Q66" s="150" t="str">
        <f t="shared" si="8"/>
        <v/>
      </c>
      <c r="R66" s="156" t="str">
        <f t="shared" si="9"/>
        <v/>
      </c>
      <c r="S66" s="275" t="str">
        <f>IF('2-Übersicht Rechnungen'!T66="","",'2-Übersicht Rechnungen'!T66)</f>
        <v/>
      </c>
      <c r="T66" s="268" t="str">
        <f t="shared" si="12"/>
        <v/>
      </c>
      <c r="U66" s="157" t="str">
        <f t="shared" si="10"/>
        <v/>
      </c>
      <c r="V66" s="152" t="str">
        <f t="shared" si="13"/>
        <v/>
      </c>
      <c r="W66" s="295" t="e">
        <f t="shared" si="4"/>
        <v>#VALUE!</v>
      </c>
      <c r="X66" s="293"/>
      <c r="Y66" s="283"/>
      <c r="Z66" s="294">
        <f>'2-Übersicht Rechnungen'!K66+1</f>
        <v>1</v>
      </c>
      <c r="AA66" s="284"/>
      <c r="AB66" s="285">
        <f t="shared" si="5"/>
        <v>0</v>
      </c>
      <c r="AC66" s="285">
        <f t="shared" si="11"/>
        <v>0</v>
      </c>
      <c r="AD66" s="285">
        <f t="shared" si="6"/>
        <v>0</v>
      </c>
      <c r="AE66" s="285">
        <f t="shared" si="7"/>
        <v>0</v>
      </c>
    </row>
    <row r="67" spans="1:37" x14ac:dyDescent="0.25">
      <c r="A67" s="153">
        <v>60</v>
      </c>
      <c r="B67" s="144" t="str">
        <f>IF('2-Übersicht Rechnungen'!B67="","",'2-Übersicht Rechnungen'!B67)</f>
        <v/>
      </c>
      <c r="C67" s="145" t="str">
        <f>IF('2-Übersicht Rechnungen'!C67="","",'2-Übersicht Rechnungen'!C67)</f>
        <v/>
      </c>
      <c r="D67" s="144" t="str">
        <f>IF('2-Übersicht Rechnungen'!D67="","",'2-Übersicht Rechnungen'!D67)</f>
        <v/>
      </c>
      <c r="E67" s="144" t="str">
        <f>IF('2-Übersicht Rechnungen'!E67="","",'2-Übersicht Rechnungen'!E67)</f>
        <v/>
      </c>
      <c r="F67" s="146" t="str">
        <f>IF('2-Übersicht Rechnungen'!F67="","",'2-Übersicht Rechnungen'!F67)</f>
        <v/>
      </c>
      <c r="G67" s="146" t="str">
        <f>IF('2-Übersicht Rechnungen'!G67="","",'2-Übersicht Rechnungen'!G67)</f>
        <v/>
      </c>
      <c r="H67" s="147" t="str">
        <f>IF('2-Übersicht Rechnungen'!H67="","",'2-Übersicht Rechnungen'!H67)</f>
        <v/>
      </c>
      <c r="I67" s="147" t="str">
        <f>IF('2-Übersicht Rechnungen'!I67="","",'2-Übersicht Rechnungen'!I67)</f>
        <v/>
      </c>
      <c r="J67" s="148" t="str">
        <f>IF('2-Übersicht Rechnungen'!L67="","",'2-Übersicht Rechnungen'!L67)</f>
        <v/>
      </c>
      <c r="K67" s="148" t="str">
        <f>IF('2-Übersicht Rechnungen'!M67="","",'2-Übersicht Rechnungen'!M67)</f>
        <v/>
      </c>
      <c r="L67" s="148" t="str">
        <f>IF('2-Übersicht Rechnungen'!N67="","",'2-Übersicht Rechnungen'!N67)</f>
        <v/>
      </c>
      <c r="M67" s="148" t="str">
        <f>IF('2-Übersicht Rechnungen'!O67="","",'2-Übersicht Rechnungen'!O67)</f>
        <v/>
      </c>
      <c r="N67" s="148" t="str">
        <f>IF('2-Übersicht Rechnungen'!P67="","",'2-Übersicht Rechnungen'!P67)</f>
        <v/>
      </c>
      <c r="O67" s="149" t="str">
        <f>IF('2-Übersicht Rechnungen'!Q67="","",'2-Übersicht Rechnungen'!Q67)</f>
        <v/>
      </c>
      <c r="P67" s="154" t="str">
        <f>IF('2-Übersicht Rechnungen'!R67="","",'2-Übersicht Rechnungen'!R67)</f>
        <v/>
      </c>
      <c r="Q67" s="150" t="str">
        <f t="shared" si="8"/>
        <v/>
      </c>
      <c r="R67" s="156" t="str">
        <f t="shared" si="9"/>
        <v/>
      </c>
      <c r="S67" s="275" t="str">
        <f>IF('2-Übersicht Rechnungen'!T67="","",'2-Übersicht Rechnungen'!T67)</f>
        <v/>
      </c>
      <c r="T67" s="268" t="str">
        <f t="shared" si="12"/>
        <v/>
      </c>
      <c r="U67" s="157" t="str">
        <f t="shared" si="10"/>
        <v/>
      </c>
      <c r="V67" s="152" t="str">
        <f t="shared" si="13"/>
        <v/>
      </c>
      <c r="W67" s="295" t="e">
        <f t="shared" si="4"/>
        <v>#VALUE!</v>
      </c>
      <c r="X67" s="293"/>
      <c r="Y67" s="283"/>
      <c r="Z67" s="294">
        <f>'2-Übersicht Rechnungen'!K67+1</f>
        <v>1</v>
      </c>
      <c r="AA67" s="284"/>
      <c r="AB67" s="285">
        <f t="shared" si="5"/>
        <v>0</v>
      </c>
      <c r="AC67" s="285">
        <f t="shared" si="11"/>
        <v>0</v>
      </c>
      <c r="AD67" s="285">
        <f t="shared" si="6"/>
        <v>0</v>
      </c>
      <c r="AE67" s="285">
        <f t="shared" si="7"/>
        <v>0</v>
      </c>
    </row>
    <row r="68" spans="1:37" x14ac:dyDescent="0.25">
      <c r="A68" s="143">
        <v>61</v>
      </c>
      <c r="B68" s="144" t="str">
        <f>IF('2-Übersicht Rechnungen'!B68="","",'2-Übersicht Rechnungen'!B68)</f>
        <v/>
      </c>
      <c r="C68" s="145" t="str">
        <f>IF('2-Übersicht Rechnungen'!C68="","",'2-Übersicht Rechnungen'!C68)</f>
        <v/>
      </c>
      <c r="D68" s="144" t="str">
        <f>IF('2-Übersicht Rechnungen'!D68="","",'2-Übersicht Rechnungen'!D68)</f>
        <v/>
      </c>
      <c r="E68" s="144" t="str">
        <f>IF('2-Übersicht Rechnungen'!E68="","",'2-Übersicht Rechnungen'!E68)</f>
        <v/>
      </c>
      <c r="F68" s="146" t="str">
        <f>IF('2-Übersicht Rechnungen'!F68="","",'2-Übersicht Rechnungen'!F68)</f>
        <v/>
      </c>
      <c r="G68" s="146" t="str">
        <f>IF('2-Übersicht Rechnungen'!G68="","",'2-Übersicht Rechnungen'!G68)</f>
        <v/>
      </c>
      <c r="H68" s="147" t="str">
        <f>IF('2-Übersicht Rechnungen'!H68="","",'2-Übersicht Rechnungen'!H68)</f>
        <v/>
      </c>
      <c r="I68" s="147" t="str">
        <f>IF('2-Übersicht Rechnungen'!I68="","",'2-Übersicht Rechnungen'!I68)</f>
        <v/>
      </c>
      <c r="J68" s="148" t="str">
        <f>IF('2-Übersicht Rechnungen'!L68="","",'2-Übersicht Rechnungen'!L68)</f>
        <v/>
      </c>
      <c r="K68" s="148" t="str">
        <f>IF('2-Übersicht Rechnungen'!M68="","",'2-Übersicht Rechnungen'!M68)</f>
        <v/>
      </c>
      <c r="L68" s="148" t="str">
        <f>IF('2-Übersicht Rechnungen'!N68="","",'2-Übersicht Rechnungen'!N68)</f>
        <v/>
      </c>
      <c r="M68" s="148" t="str">
        <f>IF('2-Übersicht Rechnungen'!O68="","",'2-Übersicht Rechnungen'!O68)</f>
        <v/>
      </c>
      <c r="N68" s="148" t="str">
        <f>IF('2-Übersicht Rechnungen'!P68="","",'2-Übersicht Rechnungen'!P68)</f>
        <v/>
      </c>
      <c r="O68" s="149" t="str">
        <f>IF('2-Übersicht Rechnungen'!Q68="","",'2-Übersicht Rechnungen'!Q68)</f>
        <v/>
      </c>
      <c r="P68" s="154" t="str">
        <f>IF('2-Übersicht Rechnungen'!R68="","",'2-Übersicht Rechnungen'!R68)</f>
        <v/>
      </c>
      <c r="Q68" s="150" t="str">
        <f t="shared" si="8"/>
        <v/>
      </c>
      <c r="R68" s="156" t="str">
        <f t="shared" si="9"/>
        <v/>
      </c>
      <c r="S68" s="275" t="str">
        <f>IF('2-Übersicht Rechnungen'!T68="","",'2-Übersicht Rechnungen'!T68)</f>
        <v/>
      </c>
      <c r="T68" s="268" t="str">
        <f t="shared" si="12"/>
        <v/>
      </c>
      <c r="U68" s="157" t="str">
        <f t="shared" si="10"/>
        <v/>
      </c>
      <c r="V68" s="152" t="str">
        <f t="shared" si="13"/>
        <v/>
      </c>
      <c r="W68" s="295" t="e">
        <f t="shared" si="4"/>
        <v>#VALUE!</v>
      </c>
      <c r="X68" s="293"/>
      <c r="Y68" s="283"/>
      <c r="Z68" s="294">
        <f>'2-Übersicht Rechnungen'!K68+1</f>
        <v>1</v>
      </c>
      <c r="AA68" s="284"/>
      <c r="AB68" s="285">
        <f t="shared" si="5"/>
        <v>0</v>
      </c>
      <c r="AC68" s="285">
        <f t="shared" si="11"/>
        <v>0</v>
      </c>
      <c r="AD68" s="285">
        <f t="shared" si="6"/>
        <v>0</v>
      </c>
      <c r="AE68" s="285">
        <f t="shared" si="7"/>
        <v>0</v>
      </c>
    </row>
    <row r="69" spans="1:37" x14ac:dyDescent="0.25">
      <c r="A69" s="153">
        <v>62</v>
      </c>
      <c r="B69" s="144" t="str">
        <f>IF('2-Übersicht Rechnungen'!B69="","",'2-Übersicht Rechnungen'!B69)</f>
        <v/>
      </c>
      <c r="C69" s="145" t="str">
        <f>IF('2-Übersicht Rechnungen'!C69="","",'2-Übersicht Rechnungen'!C69)</f>
        <v/>
      </c>
      <c r="D69" s="144" t="str">
        <f>IF('2-Übersicht Rechnungen'!D69="","",'2-Übersicht Rechnungen'!D69)</f>
        <v/>
      </c>
      <c r="E69" s="144" t="str">
        <f>IF('2-Übersicht Rechnungen'!E69="","",'2-Übersicht Rechnungen'!E69)</f>
        <v/>
      </c>
      <c r="F69" s="146" t="str">
        <f>IF('2-Übersicht Rechnungen'!F69="","",'2-Übersicht Rechnungen'!F69)</f>
        <v/>
      </c>
      <c r="G69" s="146" t="str">
        <f>IF('2-Übersicht Rechnungen'!G69="","",'2-Übersicht Rechnungen'!G69)</f>
        <v/>
      </c>
      <c r="H69" s="147" t="str">
        <f>IF('2-Übersicht Rechnungen'!H69="","",'2-Übersicht Rechnungen'!H69)</f>
        <v/>
      </c>
      <c r="I69" s="147" t="str">
        <f>IF('2-Übersicht Rechnungen'!I69="","",'2-Übersicht Rechnungen'!I69)</f>
        <v/>
      </c>
      <c r="J69" s="148" t="str">
        <f>IF('2-Übersicht Rechnungen'!L69="","",'2-Übersicht Rechnungen'!L69)</f>
        <v/>
      </c>
      <c r="K69" s="148" t="str">
        <f>IF('2-Übersicht Rechnungen'!M69="","",'2-Übersicht Rechnungen'!M69)</f>
        <v/>
      </c>
      <c r="L69" s="148" t="str">
        <f>IF('2-Übersicht Rechnungen'!N69="","",'2-Übersicht Rechnungen'!N69)</f>
        <v/>
      </c>
      <c r="M69" s="148" t="str">
        <f>IF('2-Übersicht Rechnungen'!O69="","",'2-Übersicht Rechnungen'!O69)</f>
        <v/>
      </c>
      <c r="N69" s="148" t="str">
        <f>IF('2-Übersicht Rechnungen'!P69="","",'2-Übersicht Rechnungen'!P69)</f>
        <v/>
      </c>
      <c r="O69" s="149" t="str">
        <f>IF('2-Übersicht Rechnungen'!Q69="","",'2-Übersicht Rechnungen'!Q69)</f>
        <v/>
      </c>
      <c r="P69" s="154" t="str">
        <f>IF('2-Übersicht Rechnungen'!R69="","",'2-Übersicht Rechnungen'!R69)</f>
        <v/>
      </c>
      <c r="Q69" s="150" t="str">
        <f t="shared" si="8"/>
        <v/>
      </c>
      <c r="R69" s="156" t="str">
        <f t="shared" si="9"/>
        <v/>
      </c>
      <c r="S69" s="275" t="str">
        <f>IF('2-Übersicht Rechnungen'!T69="","",'2-Übersicht Rechnungen'!T69)</f>
        <v/>
      </c>
      <c r="T69" s="268" t="str">
        <f t="shared" si="12"/>
        <v/>
      </c>
      <c r="U69" s="157" t="str">
        <f t="shared" si="10"/>
        <v/>
      </c>
      <c r="V69" s="152" t="str">
        <f t="shared" si="13"/>
        <v/>
      </c>
      <c r="W69" s="295" t="e">
        <f t="shared" si="4"/>
        <v>#VALUE!</v>
      </c>
      <c r="X69" s="293"/>
      <c r="Y69" s="283"/>
      <c r="Z69" s="294">
        <f>'2-Übersicht Rechnungen'!K69+1</f>
        <v>1</v>
      </c>
      <c r="AA69" s="284"/>
      <c r="AB69" s="285">
        <f t="shared" si="5"/>
        <v>0</v>
      </c>
      <c r="AC69" s="285">
        <f t="shared" si="11"/>
        <v>0</v>
      </c>
      <c r="AD69" s="285">
        <f t="shared" si="6"/>
        <v>0</v>
      </c>
      <c r="AE69" s="285">
        <f t="shared" si="7"/>
        <v>0</v>
      </c>
    </row>
    <row r="70" spans="1:37" x14ac:dyDescent="0.25">
      <c r="A70" s="143">
        <v>63</v>
      </c>
      <c r="B70" s="144" t="str">
        <f>IF('2-Übersicht Rechnungen'!B70="","",'2-Übersicht Rechnungen'!B70)</f>
        <v/>
      </c>
      <c r="C70" s="145" t="str">
        <f>IF('2-Übersicht Rechnungen'!C70="","",'2-Übersicht Rechnungen'!C70)</f>
        <v/>
      </c>
      <c r="D70" s="144" t="str">
        <f>IF('2-Übersicht Rechnungen'!D70="","",'2-Übersicht Rechnungen'!D70)</f>
        <v/>
      </c>
      <c r="E70" s="144" t="str">
        <f>IF('2-Übersicht Rechnungen'!E70="","",'2-Übersicht Rechnungen'!E70)</f>
        <v/>
      </c>
      <c r="F70" s="146" t="str">
        <f>IF('2-Übersicht Rechnungen'!F70="","",'2-Übersicht Rechnungen'!F70)</f>
        <v/>
      </c>
      <c r="G70" s="146" t="str">
        <f>IF('2-Übersicht Rechnungen'!G70="","",'2-Übersicht Rechnungen'!G70)</f>
        <v/>
      </c>
      <c r="H70" s="147" t="str">
        <f>IF('2-Übersicht Rechnungen'!H70="","",'2-Übersicht Rechnungen'!H70)</f>
        <v/>
      </c>
      <c r="I70" s="147" t="str">
        <f>IF('2-Übersicht Rechnungen'!I70="","",'2-Übersicht Rechnungen'!I70)</f>
        <v/>
      </c>
      <c r="J70" s="148" t="str">
        <f>IF('2-Übersicht Rechnungen'!L70="","",'2-Übersicht Rechnungen'!L70)</f>
        <v/>
      </c>
      <c r="K70" s="148" t="str">
        <f>IF('2-Übersicht Rechnungen'!M70="","",'2-Übersicht Rechnungen'!M70)</f>
        <v/>
      </c>
      <c r="L70" s="148" t="str">
        <f>IF('2-Übersicht Rechnungen'!N70="","",'2-Übersicht Rechnungen'!N70)</f>
        <v/>
      </c>
      <c r="M70" s="148" t="str">
        <f>IF('2-Übersicht Rechnungen'!O70="","",'2-Übersicht Rechnungen'!O70)</f>
        <v/>
      </c>
      <c r="N70" s="148" t="str">
        <f>IF('2-Übersicht Rechnungen'!P70="","",'2-Übersicht Rechnungen'!P70)</f>
        <v/>
      </c>
      <c r="O70" s="149" t="str">
        <f>IF('2-Übersicht Rechnungen'!Q70="","",'2-Übersicht Rechnungen'!Q70)</f>
        <v/>
      </c>
      <c r="P70" s="154" t="str">
        <f>IF('2-Übersicht Rechnungen'!R70="","",'2-Übersicht Rechnungen'!R70)</f>
        <v/>
      </c>
      <c r="Q70" s="150" t="str">
        <f t="shared" si="8"/>
        <v/>
      </c>
      <c r="R70" s="156" t="str">
        <f t="shared" si="9"/>
        <v/>
      </c>
      <c r="S70" s="275" t="str">
        <f>IF('2-Übersicht Rechnungen'!T70="","",'2-Übersicht Rechnungen'!T70)</f>
        <v/>
      </c>
      <c r="T70" s="268" t="str">
        <f t="shared" si="12"/>
        <v/>
      </c>
      <c r="U70" s="157" t="str">
        <f t="shared" si="10"/>
        <v/>
      </c>
      <c r="V70" s="152" t="str">
        <f t="shared" si="13"/>
        <v/>
      </c>
      <c r="W70" s="295" t="e">
        <f t="shared" si="4"/>
        <v>#VALUE!</v>
      </c>
      <c r="X70" s="293"/>
      <c r="Y70" s="283"/>
      <c r="Z70" s="294">
        <f>'2-Übersicht Rechnungen'!K70+1</f>
        <v>1</v>
      </c>
      <c r="AA70" s="284"/>
      <c r="AB70" s="285">
        <f t="shared" si="5"/>
        <v>0</v>
      </c>
      <c r="AC70" s="285">
        <f t="shared" si="11"/>
        <v>0</v>
      </c>
      <c r="AD70" s="285">
        <f t="shared" si="6"/>
        <v>0</v>
      </c>
      <c r="AE70" s="285">
        <f t="shared" si="7"/>
        <v>0</v>
      </c>
    </row>
    <row r="71" spans="1:37" x14ac:dyDescent="0.25">
      <c r="A71" s="153">
        <v>64</v>
      </c>
      <c r="B71" s="144" t="str">
        <f>IF('2-Übersicht Rechnungen'!B71="","",'2-Übersicht Rechnungen'!B71)</f>
        <v/>
      </c>
      <c r="C71" s="145" t="str">
        <f>IF('2-Übersicht Rechnungen'!C71="","",'2-Übersicht Rechnungen'!C71)</f>
        <v/>
      </c>
      <c r="D71" s="144" t="str">
        <f>IF('2-Übersicht Rechnungen'!D71="","",'2-Übersicht Rechnungen'!D71)</f>
        <v/>
      </c>
      <c r="E71" s="144" t="str">
        <f>IF('2-Übersicht Rechnungen'!E71="","",'2-Übersicht Rechnungen'!E71)</f>
        <v/>
      </c>
      <c r="F71" s="146" t="str">
        <f>IF('2-Übersicht Rechnungen'!F71="","",'2-Übersicht Rechnungen'!F71)</f>
        <v/>
      </c>
      <c r="G71" s="146" t="str">
        <f>IF('2-Übersicht Rechnungen'!G71="","",'2-Übersicht Rechnungen'!G71)</f>
        <v/>
      </c>
      <c r="H71" s="147" t="str">
        <f>IF('2-Übersicht Rechnungen'!H71="","",'2-Übersicht Rechnungen'!H71)</f>
        <v/>
      </c>
      <c r="I71" s="147" t="str">
        <f>IF('2-Übersicht Rechnungen'!I71="","",'2-Übersicht Rechnungen'!I71)</f>
        <v/>
      </c>
      <c r="J71" s="148" t="str">
        <f>IF('2-Übersicht Rechnungen'!L71="","",'2-Übersicht Rechnungen'!L71)</f>
        <v/>
      </c>
      <c r="K71" s="148" t="str">
        <f>IF('2-Übersicht Rechnungen'!M71="","",'2-Übersicht Rechnungen'!M71)</f>
        <v/>
      </c>
      <c r="L71" s="148" t="str">
        <f>IF('2-Übersicht Rechnungen'!N71="","",'2-Übersicht Rechnungen'!N71)</f>
        <v/>
      </c>
      <c r="M71" s="148" t="str">
        <f>IF('2-Übersicht Rechnungen'!O71="","",'2-Übersicht Rechnungen'!O71)</f>
        <v/>
      </c>
      <c r="N71" s="148" t="str">
        <f>IF('2-Übersicht Rechnungen'!P71="","",'2-Übersicht Rechnungen'!P71)</f>
        <v/>
      </c>
      <c r="O71" s="149" t="str">
        <f>IF('2-Übersicht Rechnungen'!Q71="","",'2-Übersicht Rechnungen'!Q71)</f>
        <v/>
      </c>
      <c r="P71" s="154" t="str">
        <f>IF('2-Übersicht Rechnungen'!R71="","",'2-Übersicht Rechnungen'!R71)</f>
        <v/>
      </c>
      <c r="Q71" s="150" t="str">
        <f t="shared" si="8"/>
        <v/>
      </c>
      <c r="R71" s="156" t="str">
        <f t="shared" si="9"/>
        <v/>
      </c>
      <c r="S71" s="275" t="str">
        <f>IF('2-Übersicht Rechnungen'!T71="","",'2-Übersicht Rechnungen'!T71)</f>
        <v/>
      </c>
      <c r="T71" s="268" t="str">
        <f t="shared" si="12"/>
        <v/>
      </c>
      <c r="U71" s="157" t="str">
        <f t="shared" si="10"/>
        <v/>
      </c>
      <c r="V71" s="152" t="str">
        <f t="shared" si="13"/>
        <v/>
      </c>
      <c r="W71" s="295" t="e">
        <f t="shared" si="4"/>
        <v>#VALUE!</v>
      </c>
      <c r="X71" s="293"/>
      <c r="Y71" s="283"/>
      <c r="Z71" s="294">
        <f>'2-Übersicht Rechnungen'!K71+1</f>
        <v>1</v>
      </c>
      <c r="AA71" s="284"/>
      <c r="AB71" s="285">
        <f t="shared" si="5"/>
        <v>0</v>
      </c>
      <c r="AC71" s="285">
        <f t="shared" si="11"/>
        <v>0</v>
      </c>
      <c r="AD71" s="285">
        <f t="shared" si="6"/>
        <v>0</v>
      </c>
      <c r="AE71" s="285">
        <f t="shared" si="7"/>
        <v>0</v>
      </c>
    </row>
    <row r="72" spans="1:37" x14ac:dyDescent="0.25">
      <c r="A72" s="143">
        <v>65</v>
      </c>
      <c r="B72" s="144" t="str">
        <f>IF('2-Übersicht Rechnungen'!B72="","",'2-Übersicht Rechnungen'!B72)</f>
        <v/>
      </c>
      <c r="C72" s="145" t="str">
        <f>IF('2-Übersicht Rechnungen'!C72="","",'2-Übersicht Rechnungen'!C72)</f>
        <v/>
      </c>
      <c r="D72" s="144" t="str">
        <f>IF('2-Übersicht Rechnungen'!D72="","",'2-Übersicht Rechnungen'!D72)</f>
        <v/>
      </c>
      <c r="E72" s="144" t="str">
        <f>IF('2-Übersicht Rechnungen'!E72="","",'2-Übersicht Rechnungen'!E72)</f>
        <v/>
      </c>
      <c r="F72" s="146" t="str">
        <f>IF('2-Übersicht Rechnungen'!F72="","",'2-Übersicht Rechnungen'!F72)</f>
        <v/>
      </c>
      <c r="G72" s="146" t="str">
        <f>IF('2-Übersicht Rechnungen'!G72="","",'2-Übersicht Rechnungen'!G72)</f>
        <v/>
      </c>
      <c r="H72" s="147" t="str">
        <f>IF('2-Übersicht Rechnungen'!H72="","",'2-Übersicht Rechnungen'!H72)</f>
        <v/>
      </c>
      <c r="I72" s="147" t="str">
        <f>IF('2-Übersicht Rechnungen'!I72="","",'2-Übersicht Rechnungen'!I72)</f>
        <v/>
      </c>
      <c r="J72" s="148" t="str">
        <f>IF('2-Übersicht Rechnungen'!L72="","",'2-Übersicht Rechnungen'!L72)</f>
        <v/>
      </c>
      <c r="K72" s="148" t="str">
        <f>IF('2-Übersicht Rechnungen'!M72="","",'2-Übersicht Rechnungen'!M72)</f>
        <v/>
      </c>
      <c r="L72" s="148" t="str">
        <f>IF('2-Übersicht Rechnungen'!N72="","",'2-Übersicht Rechnungen'!N72)</f>
        <v/>
      </c>
      <c r="M72" s="148" t="str">
        <f>IF('2-Übersicht Rechnungen'!O72="","",'2-Übersicht Rechnungen'!O72)</f>
        <v/>
      </c>
      <c r="N72" s="148" t="str">
        <f>IF('2-Übersicht Rechnungen'!P72="","",'2-Übersicht Rechnungen'!P72)</f>
        <v/>
      </c>
      <c r="O72" s="149" t="str">
        <f>IF('2-Übersicht Rechnungen'!Q72="","",'2-Übersicht Rechnungen'!Q72)</f>
        <v/>
      </c>
      <c r="P72" s="154" t="str">
        <f>IF('2-Übersicht Rechnungen'!R72="","",'2-Übersicht Rechnungen'!R72)</f>
        <v/>
      </c>
      <c r="Q72" s="150" t="str">
        <f t="shared" si="8"/>
        <v/>
      </c>
      <c r="R72" s="156" t="str">
        <f t="shared" si="9"/>
        <v/>
      </c>
      <c r="S72" s="275" t="str">
        <f>IF('2-Übersicht Rechnungen'!T72="","",'2-Übersicht Rechnungen'!T72)</f>
        <v/>
      </c>
      <c r="T72" s="268" t="str">
        <f t="shared" ref="T72:T103" si="14">IF(P72="","",R72*0.9)</f>
        <v/>
      </c>
      <c r="U72" s="157" t="str">
        <f t="shared" si="10"/>
        <v/>
      </c>
      <c r="V72" s="152" t="str">
        <f t="shared" ref="V72:V103" si="15">IF(P72="","",IF(AND(W72&lt;0,W71&lt;0),0,IF(W72&lt;0,T72+W72,T72)))</f>
        <v/>
      </c>
      <c r="W72" s="295" t="e">
        <f t="shared" si="4"/>
        <v>#VALUE!</v>
      </c>
      <c r="X72" s="293"/>
      <c r="Y72" s="283"/>
      <c r="Z72" s="294">
        <f>'2-Übersicht Rechnungen'!K72+1</f>
        <v>1</v>
      </c>
      <c r="AA72" s="284"/>
      <c r="AB72" s="285">
        <f t="shared" si="5"/>
        <v>0</v>
      </c>
      <c r="AC72" s="285">
        <f t="shared" si="11"/>
        <v>0</v>
      </c>
      <c r="AD72" s="285">
        <f t="shared" si="6"/>
        <v>0</v>
      </c>
      <c r="AE72" s="285">
        <f t="shared" si="7"/>
        <v>0</v>
      </c>
    </row>
    <row r="73" spans="1:37" x14ac:dyDescent="0.25">
      <c r="A73" s="153">
        <v>66</v>
      </c>
      <c r="B73" s="144" t="str">
        <f>IF('2-Übersicht Rechnungen'!B73="","",'2-Übersicht Rechnungen'!B73)</f>
        <v/>
      </c>
      <c r="C73" s="145" t="str">
        <f>IF('2-Übersicht Rechnungen'!C73="","",'2-Übersicht Rechnungen'!C73)</f>
        <v/>
      </c>
      <c r="D73" s="144" t="str">
        <f>IF('2-Übersicht Rechnungen'!D73="","",'2-Übersicht Rechnungen'!D73)</f>
        <v/>
      </c>
      <c r="E73" s="144" t="str">
        <f>IF('2-Übersicht Rechnungen'!E73="","",'2-Übersicht Rechnungen'!E73)</f>
        <v/>
      </c>
      <c r="F73" s="146" t="str">
        <f>IF('2-Übersicht Rechnungen'!F73="","",'2-Übersicht Rechnungen'!F73)</f>
        <v/>
      </c>
      <c r="G73" s="146" t="str">
        <f>IF('2-Übersicht Rechnungen'!G73="","",'2-Übersicht Rechnungen'!G73)</f>
        <v/>
      </c>
      <c r="H73" s="147" t="str">
        <f>IF('2-Übersicht Rechnungen'!H73="","",'2-Übersicht Rechnungen'!H73)</f>
        <v/>
      </c>
      <c r="I73" s="147" t="str">
        <f>IF('2-Übersicht Rechnungen'!I73="","",'2-Übersicht Rechnungen'!I73)</f>
        <v/>
      </c>
      <c r="J73" s="148" t="str">
        <f>IF('2-Übersicht Rechnungen'!L73="","",'2-Übersicht Rechnungen'!L73)</f>
        <v/>
      </c>
      <c r="K73" s="148" t="str">
        <f>IF('2-Übersicht Rechnungen'!M73="","",'2-Übersicht Rechnungen'!M73)</f>
        <v/>
      </c>
      <c r="L73" s="148" t="str">
        <f>IF('2-Übersicht Rechnungen'!N73="","",'2-Übersicht Rechnungen'!N73)</f>
        <v/>
      </c>
      <c r="M73" s="148" t="str">
        <f>IF('2-Übersicht Rechnungen'!O73="","",'2-Übersicht Rechnungen'!O73)</f>
        <v/>
      </c>
      <c r="N73" s="148" t="str">
        <f>IF('2-Übersicht Rechnungen'!P73="","",'2-Übersicht Rechnungen'!P73)</f>
        <v/>
      </c>
      <c r="O73" s="149" t="str">
        <f>IF('2-Übersicht Rechnungen'!Q73="","",'2-Übersicht Rechnungen'!Q73)</f>
        <v/>
      </c>
      <c r="P73" s="154" t="str">
        <f>IF('2-Übersicht Rechnungen'!R73="","",'2-Übersicht Rechnungen'!R73)</f>
        <v/>
      </c>
      <c r="Q73" s="150" t="str">
        <f t="shared" si="8"/>
        <v/>
      </c>
      <c r="R73" s="156" t="str">
        <f t="shared" si="9"/>
        <v/>
      </c>
      <c r="S73" s="275" t="str">
        <f>IF('2-Übersicht Rechnungen'!T73="","",'2-Übersicht Rechnungen'!T73)</f>
        <v/>
      </c>
      <c r="T73" s="268" t="str">
        <f t="shared" si="14"/>
        <v/>
      </c>
      <c r="U73" s="157" t="str">
        <f t="shared" si="10"/>
        <v/>
      </c>
      <c r="V73" s="152" t="str">
        <f t="shared" si="15"/>
        <v/>
      </c>
      <c r="W73" s="295" t="e">
        <f t="shared" ref="W73:W136" si="16">$W$5-U73</f>
        <v>#VALUE!</v>
      </c>
      <c r="X73" s="293"/>
      <c r="Y73" s="283"/>
      <c r="Z73" s="294">
        <f>'2-Übersicht Rechnungen'!K73+1</f>
        <v>1</v>
      </c>
      <c r="AA73" s="284"/>
      <c r="AB73" s="285">
        <f t="shared" ref="AB73:AB136" si="17">IF(G73=700,K73-P73,0)</f>
        <v>0</v>
      </c>
      <c r="AC73" s="285">
        <f t="shared" si="11"/>
        <v>0</v>
      </c>
      <c r="AD73" s="285">
        <f t="shared" ref="AD73:AD136" si="18">IF(AND(AE73&lt;0,AE72&lt;0),0,IF(AE73&lt;0,AB73+AE73,AB73))</f>
        <v>0</v>
      </c>
      <c r="AE73" s="285">
        <f t="shared" ref="AE73:AE136" si="19">$AE$6-AC73</f>
        <v>0</v>
      </c>
    </row>
    <row r="74" spans="1:37" x14ac:dyDescent="0.25">
      <c r="A74" s="143">
        <v>67</v>
      </c>
      <c r="B74" s="144" t="str">
        <f>IF('2-Übersicht Rechnungen'!B74="","",'2-Übersicht Rechnungen'!B74)</f>
        <v/>
      </c>
      <c r="C74" s="145" t="str">
        <f>IF('2-Übersicht Rechnungen'!C74="","",'2-Übersicht Rechnungen'!C74)</f>
        <v/>
      </c>
      <c r="D74" s="144" t="str">
        <f>IF('2-Übersicht Rechnungen'!D74="","",'2-Übersicht Rechnungen'!D74)</f>
        <v/>
      </c>
      <c r="E74" s="144" t="str">
        <f>IF('2-Übersicht Rechnungen'!E74="","",'2-Übersicht Rechnungen'!E74)</f>
        <v/>
      </c>
      <c r="F74" s="146" t="str">
        <f>IF('2-Übersicht Rechnungen'!F74="","",'2-Übersicht Rechnungen'!F74)</f>
        <v/>
      </c>
      <c r="G74" s="146" t="str">
        <f>IF('2-Übersicht Rechnungen'!G74="","",'2-Übersicht Rechnungen'!G74)</f>
        <v/>
      </c>
      <c r="H74" s="147" t="str">
        <f>IF('2-Übersicht Rechnungen'!H74="","",'2-Übersicht Rechnungen'!H74)</f>
        <v/>
      </c>
      <c r="I74" s="147" t="str">
        <f>IF('2-Übersicht Rechnungen'!I74="","",'2-Übersicht Rechnungen'!I74)</f>
        <v/>
      </c>
      <c r="J74" s="148" t="str">
        <f>IF('2-Übersicht Rechnungen'!L74="","",'2-Übersicht Rechnungen'!L74)</f>
        <v/>
      </c>
      <c r="K74" s="148" t="str">
        <f>IF('2-Übersicht Rechnungen'!M74="","",'2-Übersicht Rechnungen'!M74)</f>
        <v/>
      </c>
      <c r="L74" s="148" t="str">
        <f>IF('2-Übersicht Rechnungen'!N74="","",'2-Übersicht Rechnungen'!N74)</f>
        <v/>
      </c>
      <c r="M74" s="148" t="str">
        <f>IF('2-Übersicht Rechnungen'!O74="","",'2-Übersicht Rechnungen'!O74)</f>
        <v/>
      </c>
      <c r="N74" s="148" t="str">
        <f>IF('2-Übersicht Rechnungen'!P74="","",'2-Übersicht Rechnungen'!P74)</f>
        <v/>
      </c>
      <c r="O74" s="149" t="str">
        <f>IF('2-Übersicht Rechnungen'!Q74="","",'2-Übersicht Rechnungen'!Q74)</f>
        <v/>
      </c>
      <c r="P74" s="154" t="str">
        <f>IF('2-Übersicht Rechnungen'!R74="","",'2-Übersicht Rechnungen'!R74)</f>
        <v/>
      </c>
      <c r="Q74" s="150" t="str">
        <f t="shared" ref="Q74:Q137" si="20">IF(G74=700,K74-P74-AD74,"")</f>
        <v/>
      </c>
      <c r="R74" s="156" t="str">
        <f t="shared" ref="R74:R137" si="21">IF(AND(P74="",Q74=""),"",IF(G74=700,AD74,K74-P74))</f>
        <v/>
      </c>
      <c r="S74" s="275" t="str">
        <f>IF('2-Übersicht Rechnungen'!T74="","",'2-Übersicht Rechnungen'!T74)</f>
        <v/>
      </c>
      <c r="T74" s="268" t="str">
        <f t="shared" si="14"/>
        <v/>
      </c>
      <c r="U74" s="157" t="str">
        <f t="shared" ref="U74:U137" si="22">IF(T74="","",U73+T74)</f>
        <v/>
      </c>
      <c r="V74" s="152" t="str">
        <f t="shared" si="15"/>
        <v/>
      </c>
      <c r="W74" s="295" t="e">
        <f t="shared" si="16"/>
        <v>#VALUE!</v>
      </c>
      <c r="X74" s="293"/>
      <c r="Y74" s="283"/>
      <c r="Z74" s="294">
        <f>'2-Übersicht Rechnungen'!K74+1</f>
        <v>1</v>
      </c>
      <c r="AA74" s="284"/>
      <c r="AB74" s="285">
        <f t="shared" si="17"/>
        <v>0</v>
      </c>
      <c r="AC74" s="285">
        <f t="shared" ref="AC74:AC137" si="23">AC73+AB74</f>
        <v>0</v>
      </c>
      <c r="AD74" s="285">
        <f t="shared" si="18"/>
        <v>0</v>
      </c>
      <c r="AE74" s="285">
        <f t="shared" si="19"/>
        <v>0</v>
      </c>
    </row>
    <row r="75" spans="1:37" x14ac:dyDescent="0.25">
      <c r="A75" s="153">
        <v>68</v>
      </c>
      <c r="B75" s="144" t="str">
        <f>IF('2-Übersicht Rechnungen'!B75="","",'2-Übersicht Rechnungen'!B75)</f>
        <v/>
      </c>
      <c r="C75" s="145" t="str">
        <f>IF('2-Übersicht Rechnungen'!C75="","",'2-Übersicht Rechnungen'!C75)</f>
        <v/>
      </c>
      <c r="D75" s="144" t="str">
        <f>IF('2-Übersicht Rechnungen'!D75="","",'2-Übersicht Rechnungen'!D75)</f>
        <v/>
      </c>
      <c r="E75" s="144" t="str">
        <f>IF('2-Übersicht Rechnungen'!E75="","",'2-Übersicht Rechnungen'!E75)</f>
        <v/>
      </c>
      <c r="F75" s="146" t="str">
        <f>IF('2-Übersicht Rechnungen'!F75="","",'2-Übersicht Rechnungen'!F75)</f>
        <v/>
      </c>
      <c r="G75" s="146" t="str">
        <f>IF('2-Übersicht Rechnungen'!G75="","",'2-Übersicht Rechnungen'!G75)</f>
        <v/>
      </c>
      <c r="H75" s="147" t="str">
        <f>IF('2-Übersicht Rechnungen'!H75="","",'2-Übersicht Rechnungen'!H75)</f>
        <v/>
      </c>
      <c r="I75" s="147" t="str">
        <f>IF('2-Übersicht Rechnungen'!I75="","",'2-Übersicht Rechnungen'!I75)</f>
        <v/>
      </c>
      <c r="J75" s="148" t="str">
        <f>IF('2-Übersicht Rechnungen'!L75="","",'2-Übersicht Rechnungen'!L75)</f>
        <v/>
      </c>
      <c r="K75" s="148" t="str">
        <f>IF('2-Übersicht Rechnungen'!M75="","",'2-Übersicht Rechnungen'!M75)</f>
        <v/>
      </c>
      <c r="L75" s="148" t="str">
        <f>IF('2-Übersicht Rechnungen'!N75="","",'2-Übersicht Rechnungen'!N75)</f>
        <v/>
      </c>
      <c r="M75" s="148" t="str">
        <f>IF('2-Übersicht Rechnungen'!O75="","",'2-Übersicht Rechnungen'!O75)</f>
        <v/>
      </c>
      <c r="N75" s="148" t="str">
        <f>IF('2-Übersicht Rechnungen'!P75="","",'2-Übersicht Rechnungen'!P75)</f>
        <v/>
      </c>
      <c r="O75" s="149" t="str">
        <f>IF('2-Übersicht Rechnungen'!Q75="","",'2-Übersicht Rechnungen'!Q75)</f>
        <v/>
      </c>
      <c r="P75" s="154" t="str">
        <f>IF('2-Übersicht Rechnungen'!R75="","",'2-Übersicht Rechnungen'!R75)</f>
        <v/>
      </c>
      <c r="Q75" s="150" t="str">
        <f t="shared" si="20"/>
        <v/>
      </c>
      <c r="R75" s="156" t="str">
        <f t="shared" si="21"/>
        <v/>
      </c>
      <c r="S75" s="275" t="str">
        <f>IF('2-Übersicht Rechnungen'!T75="","",'2-Übersicht Rechnungen'!T75)</f>
        <v/>
      </c>
      <c r="T75" s="268" t="str">
        <f t="shared" si="14"/>
        <v/>
      </c>
      <c r="U75" s="157" t="str">
        <f t="shared" si="22"/>
        <v/>
      </c>
      <c r="V75" s="152" t="str">
        <f t="shared" si="15"/>
        <v/>
      </c>
      <c r="W75" s="295" t="e">
        <f t="shared" si="16"/>
        <v>#VALUE!</v>
      </c>
      <c r="X75" s="293"/>
      <c r="Y75" s="283"/>
      <c r="Z75" s="294">
        <f>'2-Übersicht Rechnungen'!K75+1</f>
        <v>1</v>
      </c>
      <c r="AA75" s="284"/>
      <c r="AB75" s="285">
        <f t="shared" si="17"/>
        <v>0</v>
      </c>
      <c r="AC75" s="285">
        <f t="shared" si="23"/>
        <v>0</v>
      </c>
      <c r="AD75" s="285">
        <f t="shared" si="18"/>
        <v>0</v>
      </c>
      <c r="AE75" s="285">
        <f t="shared" si="19"/>
        <v>0</v>
      </c>
    </row>
    <row r="76" spans="1:37" x14ac:dyDescent="0.25">
      <c r="A76" s="143">
        <v>69</v>
      </c>
      <c r="B76" s="144" t="str">
        <f>IF('2-Übersicht Rechnungen'!B76="","",'2-Übersicht Rechnungen'!B76)</f>
        <v/>
      </c>
      <c r="C76" s="145" t="str">
        <f>IF('2-Übersicht Rechnungen'!C76="","",'2-Übersicht Rechnungen'!C76)</f>
        <v/>
      </c>
      <c r="D76" s="144" t="str">
        <f>IF('2-Übersicht Rechnungen'!D76="","",'2-Übersicht Rechnungen'!D76)</f>
        <v/>
      </c>
      <c r="E76" s="144" t="str">
        <f>IF('2-Übersicht Rechnungen'!E76="","",'2-Übersicht Rechnungen'!E76)</f>
        <v/>
      </c>
      <c r="F76" s="146" t="str">
        <f>IF('2-Übersicht Rechnungen'!F76="","",'2-Übersicht Rechnungen'!F76)</f>
        <v/>
      </c>
      <c r="G76" s="146" t="str">
        <f>IF('2-Übersicht Rechnungen'!G76="","",'2-Übersicht Rechnungen'!G76)</f>
        <v/>
      </c>
      <c r="H76" s="147" t="str">
        <f>IF('2-Übersicht Rechnungen'!H76="","",'2-Übersicht Rechnungen'!H76)</f>
        <v/>
      </c>
      <c r="I76" s="147" t="str">
        <f>IF('2-Übersicht Rechnungen'!I76="","",'2-Übersicht Rechnungen'!I76)</f>
        <v/>
      </c>
      <c r="J76" s="148" t="str">
        <f>IF('2-Übersicht Rechnungen'!L76="","",'2-Übersicht Rechnungen'!L76)</f>
        <v/>
      </c>
      <c r="K76" s="148" t="str">
        <f>IF('2-Übersicht Rechnungen'!M76="","",'2-Übersicht Rechnungen'!M76)</f>
        <v/>
      </c>
      <c r="L76" s="148" t="str">
        <f>IF('2-Übersicht Rechnungen'!N76="","",'2-Übersicht Rechnungen'!N76)</f>
        <v/>
      </c>
      <c r="M76" s="148" t="str">
        <f>IF('2-Übersicht Rechnungen'!O76="","",'2-Übersicht Rechnungen'!O76)</f>
        <v/>
      </c>
      <c r="N76" s="148" t="str">
        <f>IF('2-Übersicht Rechnungen'!P76="","",'2-Übersicht Rechnungen'!P76)</f>
        <v/>
      </c>
      <c r="O76" s="149" t="str">
        <f>IF('2-Übersicht Rechnungen'!Q76="","",'2-Übersicht Rechnungen'!Q76)</f>
        <v/>
      </c>
      <c r="P76" s="154" t="str">
        <f>IF('2-Übersicht Rechnungen'!R76="","",'2-Übersicht Rechnungen'!R76)</f>
        <v/>
      </c>
      <c r="Q76" s="150" t="str">
        <f t="shared" si="20"/>
        <v/>
      </c>
      <c r="R76" s="156" t="str">
        <f t="shared" si="21"/>
        <v/>
      </c>
      <c r="S76" s="275" t="str">
        <f>IF('2-Übersicht Rechnungen'!T76="","",'2-Übersicht Rechnungen'!T76)</f>
        <v/>
      </c>
      <c r="T76" s="268" t="str">
        <f t="shared" si="14"/>
        <v/>
      </c>
      <c r="U76" s="157" t="str">
        <f t="shared" si="22"/>
        <v/>
      </c>
      <c r="V76" s="152" t="str">
        <f t="shared" si="15"/>
        <v/>
      </c>
      <c r="W76" s="295" t="e">
        <f t="shared" si="16"/>
        <v>#VALUE!</v>
      </c>
      <c r="X76" s="293"/>
      <c r="Y76" s="283"/>
      <c r="Z76" s="294">
        <f>'2-Übersicht Rechnungen'!K76+1</f>
        <v>1</v>
      </c>
      <c r="AA76" s="284"/>
      <c r="AB76" s="285">
        <f t="shared" si="17"/>
        <v>0</v>
      </c>
      <c r="AC76" s="285">
        <f t="shared" si="23"/>
        <v>0</v>
      </c>
      <c r="AD76" s="285">
        <f t="shared" si="18"/>
        <v>0</v>
      </c>
      <c r="AE76" s="285">
        <f t="shared" si="19"/>
        <v>0</v>
      </c>
    </row>
    <row r="77" spans="1:37" x14ac:dyDescent="0.25">
      <c r="A77" s="153">
        <v>70</v>
      </c>
      <c r="B77" s="144" t="str">
        <f>IF('2-Übersicht Rechnungen'!B77="","",'2-Übersicht Rechnungen'!B77)</f>
        <v/>
      </c>
      <c r="C77" s="145" t="str">
        <f>IF('2-Übersicht Rechnungen'!C77="","",'2-Übersicht Rechnungen'!C77)</f>
        <v/>
      </c>
      <c r="D77" s="144" t="str">
        <f>IF('2-Übersicht Rechnungen'!D77="","",'2-Übersicht Rechnungen'!D77)</f>
        <v/>
      </c>
      <c r="E77" s="144" t="str">
        <f>IF('2-Übersicht Rechnungen'!E77="","",'2-Übersicht Rechnungen'!E77)</f>
        <v/>
      </c>
      <c r="F77" s="146" t="str">
        <f>IF('2-Übersicht Rechnungen'!F77="","",'2-Übersicht Rechnungen'!F77)</f>
        <v/>
      </c>
      <c r="G77" s="146" t="str">
        <f>IF('2-Übersicht Rechnungen'!G77="","",'2-Übersicht Rechnungen'!G77)</f>
        <v/>
      </c>
      <c r="H77" s="147" t="str">
        <f>IF('2-Übersicht Rechnungen'!H77="","",'2-Übersicht Rechnungen'!H77)</f>
        <v/>
      </c>
      <c r="I77" s="147" t="str">
        <f>IF('2-Übersicht Rechnungen'!I77="","",'2-Übersicht Rechnungen'!I77)</f>
        <v/>
      </c>
      <c r="J77" s="148" t="str">
        <f>IF('2-Übersicht Rechnungen'!L77="","",'2-Übersicht Rechnungen'!L77)</f>
        <v/>
      </c>
      <c r="K77" s="148" t="str">
        <f>IF('2-Übersicht Rechnungen'!M77="","",'2-Übersicht Rechnungen'!M77)</f>
        <v/>
      </c>
      <c r="L77" s="148" t="str">
        <f>IF('2-Übersicht Rechnungen'!N77="","",'2-Übersicht Rechnungen'!N77)</f>
        <v/>
      </c>
      <c r="M77" s="148" t="str">
        <f>IF('2-Übersicht Rechnungen'!O77="","",'2-Übersicht Rechnungen'!O77)</f>
        <v/>
      </c>
      <c r="N77" s="148" t="str">
        <f>IF('2-Übersicht Rechnungen'!P77="","",'2-Übersicht Rechnungen'!P77)</f>
        <v/>
      </c>
      <c r="O77" s="149" t="str">
        <f>IF('2-Übersicht Rechnungen'!Q77="","",'2-Übersicht Rechnungen'!Q77)</f>
        <v/>
      </c>
      <c r="P77" s="154" t="str">
        <f>IF('2-Übersicht Rechnungen'!R77="","",'2-Übersicht Rechnungen'!R77)</f>
        <v/>
      </c>
      <c r="Q77" s="150" t="str">
        <f t="shared" si="20"/>
        <v/>
      </c>
      <c r="R77" s="156" t="str">
        <f t="shared" si="21"/>
        <v/>
      </c>
      <c r="S77" s="275" t="str">
        <f>IF('2-Übersicht Rechnungen'!T77="","",'2-Übersicht Rechnungen'!T77)</f>
        <v/>
      </c>
      <c r="T77" s="268" t="str">
        <f t="shared" si="14"/>
        <v/>
      </c>
      <c r="U77" s="157" t="str">
        <f t="shared" si="22"/>
        <v/>
      </c>
      <c r="V77" s="152" t="str">
        <f t="shared" si="15"/>
        <v/>
      </c>
      <c r="W77" s="295" t="e">
        <f t="shared" si="16"/>
        <v>#VALUE!</v>
      </c>
      <c r="X77" s="293"/>
      <c r="Y77" s="283"/>
      <c r="Z77" s="294">
        <f>'2-Übersicht Rechnungen'!K77+1</f>
        <v>1</v>
      </c>
      <c r="AA77" s="284"/>
      <c r="AB77" s="285">
        <f t="shared" si="17"/>
        <v>0</v>
      </c>
      <c r="AC77" s="285">
        <f t="shared" si="23"/>
        <v>0</v>
      </c>
      <c r="AD77" s="285">
        <f t="shared" si="18"/>
        <v>0</v>
      </c>
      <c r="AE77" s="285">
        <f t="shared" si="19"/>
        <v>0</v>
      </c>
    </row>
    <row r="78" spans="1:37" x14ac:dyDescent="0.25">
      <c r="A78" s="143">
        <v>71</v>
      </c>
      <c r="B78" s="144" t="str">
        <f>IF('2-Übersicht Rechnungen'!B78="","",'2-Übersicht Rechnungen'!B78)</f>
        <v/>
      </c>
      <c r="C78" s="145" t="str">
        <f>IF('2-Übersicht Rechnungen'!C78="","",'2-Übersicht Rechnungen'!C78)</f>
        <v/>
      </c>
      <c r="D78" s="144" t="str">
        <f>IF('2-Übersicht Rechnungen'!D78="","",'2-Übersicht Rechnungen'!D78)</f>
        <v/>
      </c>
      <c r="E78" s="144" t="str">
        <f>IF('2-Übersicht Rechnungen'!E78="","",'2-Übersicht Rechnungen'!E78)</f>
        <v/>
      </c>
      <c r="F78" s="146" t="str">
        <f>IF('2-Übersicht Rechnungen'!F78="","",'2-Übersicht Rechnungen'!F78)</f>
        <v/>
      </c>
      <c r="G78" s="146" t="str">
        <f>IF('2-Übersicht Rechnungen'!G78="","",'2-Übersicht Rechnungen'!G78)</f>
        <v/>
      </c>
      <c r="H78" s="147" t="str">
        <f>IF('2-Übersicht Rechnungen'!H78="","",'2-Übersicht Rechnungen'!H78)</f>
        <v/>
      </c>
      <c r="I78" s="147" t="str">
        <f>IF('2-Übersicht Rechnungen'!I78="","",'2-Übersicht Rechnungen'!I78)</f>
        <v/>
      </c>
      <c r="J78" s="148" t="str">
        <f>IF('2-Übersicht Rechnungen'!L78="","",'2-Übersicht Rechnungen'!L78)</f>
        <v/>
      </c>
      <c r="K78" s="148" t="str">
        <f>IF('2-Übersicht Rechnungen'!M78="","",'2-Übersicht Rechnungen'!M78)</f>
        <v/>
      </c>
      <c r="L78" s="148" t="str">
        <f>IF('2-Übersicht Rechnungen'!N78="","",'2-Übersicht Rechnungen'!N78)</f>
        <v/>
      </c>
      <c r="M78" s="148" t="str">
        <f>IF('2-Übersicht Rechnungen'!O78="","",'2-Übersicht Rechnungen'!O78)</f>
        <v/>
      </c>
      <c r="N78" s="148" t="str">
        <f>IF('2-Übersicht Rechnungen'!P78="","",'2-Übersicht Rechnungen'!P78)</f>
        <v/>
      </c>
      <c r="O78" s="149" t="str">
        <f>IF('2-Übersicht Rechnungen'!Q78="","",'2-Übersicht Rechnungen'!Q78)</f>
        <v/>
      </c>
      <c r="P78" s="154" t="str">
        <f>IF('2-Übersicht Rechnungen'!R78="","",'2-Übersicht Rechnungen'!R78)</f>
        <v/>
      </c>
      <c r="Q78" s="150" t="str">
        <f t="shared" si="20"/>
        <v/>
      </c>
      <c r="R78" s="156" t="str">
        <f t="shared" si="21"/>
        <v/>
      </c>
      <c r="S78" s="275" t="str">
        <f>IF('2-Übersicht Rechnungen'!T78="","",'2-Übersicht Rechnungen'!T78)</f>
        <v/>
      </c>
      <c r="T78" s="268" t="str">
        <f t="shared" si="14"/>
        <v/>
      </c>
      <c r="U78" s="157" t="str">
        <f t="shared" si="22"/>
        <v/>
      </c>
      <c r="V78" s="152" t="str">
        <f t="shared" si="15"/>
        <v/>
      </c>
      <c r="W78" s="295" t="e">
        <f t="shared" si="16"/>
        <v>#VALUE!</v>
      </c>
      <c r="X78" s="293"/>
      <c r="Y78" s="283"/>
      <c r="Z78" s="294">
        <f>'2-Übersicht Rechnungen'!K78+1</f>
        <v>1</v>
      </c>
      <c r="AA78" s="284"/>
      <c r="AB78" s="285">
        <f t="shared" si="17"/>
        <v>0</v>
      </c>
      <c r="AC78" s="285">
        <f t="shared" si="23"/>
        <v>0</v>
      </c>
      <c r="AD78" s="285">
        <f t="shared" si="18"/>
        <v>0</v>
      </c>
      <c r="AE78" s="285">
        <f t="shared" si="19"/>
        <v>0</v>
      </c>
    </row>
    <row r="79" spans="1:37" x14ac:dyDescent="0.25">
      <c r="A79" s="153">
        <v>72</v>
      </c>
      <c r="B79" s="144" t="str">
        <f>IF('2-Übersicht Rechnungen'!B79="","",'2-Übersicht Rechnungen'!B79)</f>
        <v/>
      </c>
      <c r="C79" s="145" t="str">
        <f>IF('2-Übersicht Rechnungen'!C79="","",'2-Übersicht Rechnungen'!C79)</f>
        <v/>
      </c>
      <c r="D79" s="144" t="str">
        <f>IF('2-Übersicht Rechnungen'!D79="","",'2-Übersicht Rechnungen'!D79)</f>
        <v/>
      </c>
      <c r="E79" s="144" t="str">
        <f>IF('2-Übersicht Rechnungen'!E79="","",'2-Übersicht Rechnungen'!E79)</f>
        <v/>
      </c>
      <c r="F79" s="146" t="str">
        <f>IF('2-Übersicht Rechnungen'!F79="","",'2-Übersicht Rechnungen'!F79)</f>
        <v/>
      </c>
      <c r="G79" s="146" t="str">
        <f>IF('2-Übersicht Rechnungen'!G79="","",'2-Übersicht Rechnungen'!G79)</f>
        <v/>
      </c>
      <c r="H79" s="147" t="str">
        <f>IF('2-Übersicht Rechnungen'!H79="","",'2-Übersicht Rechnungen'!H79)</f>
        <v/>
      </c>
      <c r="I79" s="147" t="str">
        <f>IF('2-Übersicht Rechnungen'!I79="","",'2-Übersicht Rechnungen'!I79)</f>
        <v/>
      </c>
      <c r="J79" s="148" t="str">
        <f>IF('2-Übersicht Rechnungen'!L79="","",'2-Übersicht Rechnungen'!L79)</f>
        <v/>
      </c>
      <c r="K79" s="148" t="str">
        <f>IF('2-Übersicht Rechnungen'!M79="","",'2-Übersicht Rechnungen'!M79)</f>
        <v/>
      </c>
      <c r="L79" s="148" t="str">
        <f>IF('2-Übersicht Rechnungen'!N79="","",'2-Übersicht Rechnungen'!N79)</f>
        <v/>
      </c>
      <c r="M79" s="148" t="str">
        <f>IF('2-Übersicht Rechnungen'!O79="","",'2-Übersicht Rechnungen'!O79)</f>
        <v/>
      </c>
      <c r="N79" s="148" t="str">
        <f>IF('2-Übersicht Rechnungen'!P79="","",'2-Übersicht Rechnungen'!P79)</f>
        <v/>
      </c>
      <c r="O79" s="149" t="str">
        <f>IF('2-Übersicht Rechnungen'!Q79="","",'2-Übersicht Rechnungen'!Q79)</f>
        <v/>
      </c>
      <c r="P79" s="154" t="str">
        <f>IF('2-Übersicht Rechnungen'!R79="","",'2-Übersicht Rechnungen'!R79)</f>
        <v/>
      </c>
      <c r="Q79" s="150" t="str">
        <f t="shared" si="20"/>
        <v/>
      </c>
      <c r="R79" s="156" t="str">
        <f t="shared" si="21"/>
        <v/>
      </c>
      <c r="S79" s="275" t="str">
        <f>IF('2-Übersicht Rechnungen'!T79="","",'2-Übersicht Rechnungen'!T79)</f>
        <v/>
      </c>
      <c r="T79" s="268" t="str">
        <f t="shared" si="14"/>
        <v/>
      </c>
      <c r="U79" s="157" t="str">
        <f t="shared" si="22"/>
        <v/>
      </c>
      <c r="V79" s="152" t="str">
        <f t="shared" si="15"/>
        <v/>
      </c>
      <c r="W79" s="295" t="e">
        <f t="shared" si="16"/>
        <v>#VALUE!</v>
      </c>
      <c r="X79" s="293"/>
      <c r="Y79" s="289"/>
      <c r="Z79" s="294">
        <f>'2-Übersicht Rechnungen'!K79+1</f>
        <v>1</v>
      </c>
      <c r="AA79" s="298"/>
      <c r="AB79" s="285">
        <f t="shared" si="17"/>
        <v>0</v>
      </c>
      <c r="AC79" s="285">
        <f t="shared" si="23"/>
        <v>0</v>
      </c>
      <c r="AD79" s="285">
        <f t="shared" si="18"/>
        <v>0</v>
      </c>
      <c r="AE79" s="285">
        <f t="shared" si="19"/>
        <v>0</v>
      </c>
      <c r="AF79" s="21"/>
      <c r="AG79" s="21"/>
      <c r="AH79" s="21"/>
      <c r="AI79" s="21"/>
      <c r="AJ79" s="21"/>
      <c r="AK79" s="21"/>
    </row>
    <row r="80" spans="1:37" x14ac:dyDescent="0.25">
      <c r="A80" s="143">
        <v>73</v>
      </c>
      <c r="B80" s="144" t="str">
        <f>IF('2-Übersicht Rechnungen'!B80="","",'2-Übersicht Rechnungen'!B80)</f>
        <v/>
      </c>
      <c r="C80" s="145" t="str">
        <f>IF('2-Übersicht Rechnungen'!C80="","",'2-Übersicht Rechnungen'!C80)</f>
        <v/>
      </c>
      <c r="D80" s="144" t="str">
        <f>IF('2-Übersicht Rechnungen'!D80="","",'2-Übersicht Rechnungen'!D80)</f>
        <v/>
      </c>
      <c r="E80" s="144" t="str">
        <f>IF('2-Übersicht Rechnungen'!E80="","",'2-Übersicht Rechnungen'!E80)</f>
        <v/>
      </c>
      <c r="F80" s="146" t="str">
        <f>IF('2-Übersicht Rechnungen'!F80="","",'2-Übersicht Rechnungen'!F80)</f>
        <v/>
      </c>
      <c r="G80" s="146" t="str">
        <f>IF('2-Übersicht Rechnungen'!G80="","",'2-Übersicht Rechnungen'!G80)</f>
        <v/>
      </c>
      <c r="H80" s="147" t="str">
        <f>IF('2-Übersicht Rechnungen'!H80="","",'2-Übersicht Rechnungen'!H80)</f>
        <v/>
      </c>
      <c r="I80" s="147" t="str">
        <f>IF('2-Übersicht Rechnungen'!I80="","",'2-Übersicht Rechnungen'!I80)</f>
        <v/>
      </c>
      <c r="J80" s="148" t="str">
        <f>IF('2-Übersicht Rechnungen'!L80="","",'2-Übersicht Rechnungen'!L80)</f>
        <v/>
      </c>
      <c r="K80" s="148" t="str">
        <f>IF('2-Übersicht Rechnungen'!M80="","",'2-Übersicht Rechnungen'!M80)</f>
        <v/>
      </c>
      <c r="L80" s="148" t="str">
        <f>IF('2-Übersicht Rechnungen'!N80="","",'2-Übersicht Rechnungen'!N80)</f>
        <v/>
      </c>
      <c r="M80" s="148" t="str">
        <f>IF('2-Übersicht Rechnungen'!O80="","",'2-Übersicht Rechnungen'!O80)</f>
        <v/>
      </c>
      <c r="N80" s="148" t="str">
        <f>IF('2-Übersicht Rechnungen'!P80="","",'2-Übersicht Rechnungen'!P80)</f>
        <v/>
      </c>
      <c r="O80" s="149" t="str">
        <f>IF('2-Übersicht Rechnungen'!Q80="","",'2-Übersicht Rechnungen'!Q80)</f>
        <v/>
      </c>
      <c r="P80" s="154" t="str">
        <f>IF('2-Übersicht Rechnungen'!R80="","",'2-Übersicht Rechnungen'!R80)</f>
        <v/>
      </c>
      <c r="Q80" s="150" t="str">
        <f t="shared" si="20"/>
        <v/>
      </c>
      <c r="R80" s="156" t="str">
        <f t="shared" si="21"/>
        <v/>
      </c>
      <c r="S80" s="275" t="str">
        <f>IF('2-Übersicht Rechnungen'!T80="","",'2-Übersicht Rechnungen'!T80)</f>
        <v/>
      </c>
      <c r="T80" s="268" t="str">
        <f t="shared" si="14"/>
        <v/>
      </c>
      <c r="U80" s="157" t="str">
        <f t="shared" si="22"/>
        <v/>
      </c>
      <c r="V80" s="152" t="str">
        <f t="shared" si="15"/>
        <v/>
      </c>
      <c r="W80" s="295" t="e">
        <f t="shared" si="16"/>
        <v>#VALUE!</v>
      </c>
      <c r="X80" s="293"/>
      <c r="Y80" s="289"/>
      <c r="Z80" s="294">
        <f>'2-Übersicht Rechnungen'!K80+1</f>
        <v>1</v>
      </c>
      <c r="AA80" s="298"/>
      <c r="AB80" s="285">
        <f t="shared" si="17"/>
        <v>0</v>
      </c>
      <c r="AC80" s="285">
        <f t="shared" si="23"/>
        <v>0</v>
      </c>
      <c r="AD80" s="285">
        <f t="shared" si="18"/>
        <v>0</v>
      </c>
      <c r="AE80" s="285">
        <f t="shared" si="19"/>
        <v>0</v>
      </c>
      <c r="AF80" s="21"/>
      <c r="AG80" s="21"/>
      <c r="AH80" s="21"/>
      <c r="AI80" s="21"/>
      <c r="AJ80" s="21"/>
      <c r="AK80" s="21"/>
    </row>
    <row r="81" spans="1:37" x14ac:dyDescent="0.25">
      <c r="A81" s="153">
        <v>74</v>
      </c>
      <c r="B81" s="144" t="str">
        <f>IF('2-Übersicht Rechnungen'!B81="","",'2-Übersicht Rechnungen'!B81)</f>
        <v/>
      </c>
      <c r="C81" s="145" t="str">
        <f>IF('2-Übersicht Rechnungen'!C81="","",'2-Übersicht Rechnungen'!C81)</f>
        <v/>
      </c>
      <c r="D81" s="144" t="str">
        <f>IF('2-Übersicht Rechnungen'!D81="","",'2-Übersicht Rechnungen'!D81)</f>
        <v/>
      </c>
      <c r="E81" s="144" t="str">
        <f>IF('2-Übersicht Rechnungen'!E81="","",'2-Übersicht Rechnungen'!E81)</f>
        <v/>
      </c>
      <c r="F81" s="146" t="str">
        <f>IF('2-Übersicht Rechnungen'!F81="","",'2-Übersicht Rechnungen'!F81)</f>
        <v/>
      </c>
      <c r="G81" s="146" t="str">
        <f>IF('2-Übersicht Rechnungen'!G81="","",'2-Übersicht Rechnungen'!G81)</f>
        <v/>
      </c>
      <c r="H81" s="147" t="str">
        <f>IF('2-Übersicht Rechnungen'!H81="","",'2-Übersicht Rechnungen'!H81)</f>
        <v/>
      </c>
      <c r="I81" s="147" t="str">
        <f>IF('2-Übersicht Rechnungen'!I81="","",'2-Übersicht Rechnungen'!I81)</f>
        <v/>
      </c>
      <c r="J81" s="148" t="str">
        <f>IF('2-Übersicht Rechnungen'!L81="","",'2-Übersicht Rechnungen'!L81)</f>
        <v/>
      </c>
      <c r="K81" s="148" t="str">
        <f>IF('2-Übersicht Rechnungen'!M81="","",'2-Übersicht Rechnungen'!M81)</f>
        <v/>
      </c>
      <c r="L81" s="148" t="str">
        <f>IF('2-Übersicht Rechnungen'!N81="","",'2-Übersicht Rechnungen'!N81)</f>
        <v/>
      </c>
      <c r="M81" s="148" t="str">
        <f>IF('2-Übersicht Rechnungen'!O81="","",'2-Übersicht Rechnungen'!O81)</f>
        <v/>
      </c>
      <c r="N81" s="148" t="str">
        <f>IF('2-Übersicht Rechnungen'!P81="","",'2-Übersicht Rechnungen'!P81)</f>
        <v/>
      </c>
      <c r="O81" s="149" t="str">
        <f>IF('2-Übersicht Rechnungen'!Q81="","",'2-Übersicht Rechnungen'!Q81)</f>
        <v/>
      </c>
      <c r="P81" s="154" t="str">
        <f>IF('2-Übersicht Rechnungen'!R81="","",'2-Übersicht Rechnungen'!R81)</f>
        <v/>
      </c>
      <c r="Q81" s="150" t="str">
        <f t="shared" si="20"/>
        <v/>
      </c>
      <c r="R81" s="156" t="str">
        <f t="shared" si="21"/>
        <v/>
      </c>
      <c r="S81" s="275" t="str">
        <f>IF('2-Übersicht Rechnungen'!T81="","",'2-Übersicht Rechnungen'!T81)</f>
        <v/>
      </c>
      <c r="T81" s="268" t="str">
        <f t="shared" si="14"/>
        <v/>
      </c>
      <c r="U81" s="157" t="str">
        <f t="shared" si="22"/>
        <v/>
      </c>
      <c r="V81" s="152" t="str">
        <f t="shared" si="15"/>
        <v/>
      </c>
      <c r="W81" s="295" t="e">
        <f t="shared" si="16"/>
        <v>#VALUE!</v>
      </c>
      <c r="X81" s="293"/>
      <c r="Y81" s="289"/>
      <c r="Z81" s="294">
        <f>'2-Übersicht Rechnungen'!K81+1</f>
        <v>1</v>
      </c>
      <c r="AA81" s="298"/>
      <c r="AB81" s="285">
        <f t="shared" si="17"/>
        <v>0</v>
      </c>
      <c r="AC81" s="285">
        <f t="shared" si="23"/>
        <v>0</v>
      </c>
      <c r="AD81" s="285">
        <f t="shared" si="18"/>
        <v>0</v>
      </c>
      <c r="AE81" s="285">
        <f t="shared" si="19"/>
        <v>0</v>
      </c>
      <c r="AF81" s="21"/>
      <c r="AG81" s="21"/>
      <c r="AH81" s="21"/>
      <c r="AI81" s="21"/>
      <c r="AJ81" s="21"/>
      <c r="AK81" s="21"/>
    </row>
    <row r="82" spans="1:37" x14ac:dyDescent="0.25">
      <c r="A82" s="143">
        <v>75</v>
      </c>
      <c r="B82" s="144" t="str">
        <f>IF('2-Übersicht Rechnungen'!B82="","",'2-Übersicht Rechnungen'!B82)</f>
        <v/>
      </c>
      <c r="C82" s="145" t="str">
        <f>IF('2-Übersicht Rechnungen'!C82="","",'2-Übersicht Rechnungen'!C82)</f>
        <v/>
      </c>
      <c r="D82" s="144" t="str">
        <f>IF('2-Übersicht Rechnungen'!D82="","",'2-Übersicht Rechnungen'!D82)</f>
        <v/>
      </c>
      <c r="E82" s="144" t="str">
        <f>IF('2-Übersicht Rechnungen'!E82="","",'2-Übersicht Rechnungen'!E82)</f>
        <v/>
      </c>
      <c r="F82" s="146" t="str">
        <f>IF('2-Übersicht Rechnungen'!F82="","",'2-Übersicht Rechnungen'!F82)</f>
        <v/>
      </c>
      <c r="G82" s="146" t="str">
        <f>IF('2-Übersicht Rechnungen'!G82="","",'2-Übersicht Rechnungen'!G82)</f>
        <v/>
      </c>
      <c r="H82" s="147" t="str">
        <f>IF('2-Übersicht Rechnungen'!H82="","",'2-Übersicht Rechnungen'!H82)</f>
        <v/>
      </c>
      <c r="I82" s="147" t="str">
        <f>IF('2-Übersicht Rechnungen'!I82="","",'2-Übersicht Rechnungen'!I82)</f>
        <v/>
      </c>
      <c r="J82" s="148" t="str">
        <f>IF('2-Übersicht Rechnungen'!L82="","",'2-Übersicht Rechnungen'!L82)</f>
        <v/>
      </c>
      <c r="K82" s="148" t="str">
        <f>IF('2-Übersicht Rechnungen'!M82="","",'2-Übersicht Rechnungen'!M82)</f>
        <v/>
      </c>
      <c r="L82" s="148" t="str">
        <f>IF('2-Übersicht Rechnungen'!N82="","",'2-Übersicht Rechnungen'!N82)</f>
        <v/>
      </c>
      <c r="M82" s="148" t="str">
        <f>IF('2-Übersicht Rechnungen'!O82="","",'2-Übersicht Rechnungen'!O82)</f>
        <v/>
      </c>
      <c r="N82" s="148" t="str">
        <f>IF('2-Übersicht Rechnungen'!P82="","",'2-Übersicht Rechnungen'!P82)</f>
        <v/>
      </c>
      <c r="O82" s="149" t="str">
        <f>IF('2-Übersicht Rechnungen'!Q82="","",'2-Übersicht Rechnungen'!Q82)</f>
        <v/>
      </c>
      <c r="P82" s="154" t="str">
        <f>IF('2-Übersicht Rechnungen'!R82="","",'2-Übersicht Rechnungen'!R82)</f>
        <v/>
      </c>
      <c r="Q82" s="150" t="str">
        <f t="shared" si="20"/>
        <v/>
      </c>
      <c r="R82" s="156" t="str">
        <f t="shared" si="21"/>
        <v/>
      </c>
      <c r="S82" s="275" t="str">
        <f>IF('2-Übersicht Rechnungen'!T82="","",'2-Übersicht Rechnungen'!T82)</f>
        <v/>
      </c>
      <c r="T82" s="268" t="str">
        <f t="shared" si="14"/>
        <v/>
      </c>
      <c r="U82" s="157" t="str">
        <f t="shared" si="22"/>
        <v/>
      </c>
      <c r="V82" s="152" t="str">
        <f t="shared" si="15"/>
        <v/>
      </c>
      <c r="W82" s="295" t="e">
        <f t="shared" si="16"/>
        <v>#VALUE!</v>
      </c>
      <c r="X82" s="293"/>
      <c r="Y82" s="289"/>
      <c r="Z82" s="294">
        <f>'2-Übersicht Rechnungen'!K82+1</f>
        <v>1</v>
      </c>
      <c r="AA82" s="298"/>
      <c r="AB82" s="285">
        <f t="shared" si="17"/>
        <v>0</v>
      </c>
      <c r="AC82" s="285">
        <f t="shared" si="23"/>
        <v>0</v>
      </c>
      <c r="AD82" s="285">
        <f t="shared" si="18"/>
        <v>0</v>
      </c>
      <c r="AE82" s="285">
        <f t="shared" si="19"/>
        <v>0</v>
      </c>
      <c r="AF82" s="21"/>
      <c r="AG82" s="21"/>
      <c r="AH82" s="21"/>
      <c r="AI82" s="21"/>
      <c r="AJ82" s="21"/>
      <c r="AK82" s="21"/>
    </row>
    <row r="83" spans="1:37" x14ac:dyDescent="0.25">
      <c r="A83" s="153">
        <v>76</v>
      </c>
      <c r="B83" s="144" t="str">
        <f>IF('2-Übersicht Rechnungen'!B83="","",'2-Übersicht Rechnungen'!B83)</f>
        <v/>
      </c>
      <c r="C83" s="145" t="str">
        <f>IF('2-Übersicht Rechnungen'!C83="","",'2-Übersicht Rechnungen'!C83)</f>
        <v/>
      </c>
      <c r="D83" s="144" t="str">
        <f>IF('2-Übersicht Rechnungen'!D83="","",'2-Übersicht Rechnungen'!D83)</f>
        <v/>
      </c>
      <c r="E83" s="144" t="str">
        <f>IF('2-Übersicht Rechnungen'!E83="","",'2-Übersicht Rechnungen'!E83)</f>
        <v/>
      </c>
      <c r="F83" s="146" t="str">
        <f>IF('2-Übersicht Rechnungen'!F83="","",'2-Übersicht Rechnungen'!F83)</f>
        <v/>
      </c>
      <c r="G83" s="146" t="str">
        <f>IF('2-Übersicht Rechnungen'!G83="","",'2-Übersicht Rechnungen'!G83)</f>
        <v/>
      </c>
      <c r="H83" s="147" t="str">
        <f>IF('2-Übersicht Rechnungen'!H83="","",'2-Übersicht Rechnungen'!H83)</f>
        <v/>
      </c>
      <c r="I83" s="147" t="str">
        <f>IF('2-Übersicht Rechnungen'!I83="","",'2-Übersicht Rechnungen'!I83)</f>
        <v/>
      </c>
      <c r="J83" s="148" t="str">
        <f>IF('2-Übersicht Rechnungen'!L83="","",'2-Übersicht Rechnungen'!L83)</f>
        <v/>
      </c>
      <c r="K83" s="148" t="str">
        <f>IF('2-Übersicht Rechnungen'!M83="","",'2-Übersicht Rechnungen'!M83)</f>
        <v/>
      </c>
      <c r="L83" s="148" t="str">
        <f>IF('2-Übersicht Rechnungen'!N83="","",'2-Übersicht Rechnungen'!N83)</f>
        <v/>
      </c>
      <c r="M83" s="148" t="str">
        <f>IF('2-Übersicht Rechnungen'!O83="","",'2-Übersicht Rechnungen'!O83)</f>
        <v/>
      </c>
      <c r="N83" s="148" t="str">
        <f>IF('2-Übersicht Rechnungen'!P83="","",'2-Übersicht Rechnungen'!P83)</f>
        <v/>
      </c>
      <c r="O83" s="149" t="str">
        <f>IF('2-Übersicht Rechnungen'!Q83="","",'2-Übersicht Rechnungen'!Q83)</f>
        <v/>
      </c>
      <c r="P83" s="154" t="str">
        <f>IF('2-Übersicht Rechnungen'!R83="","",'2-Übersicht Rechnungen'!R83)</f>
        <v/>
      </c>
      <c r="Q83" s="150" t="str">
        <f t="shared" si="20"/>
        <v/>
      </c>
      <c r="R83" s="156" t="str">
        <f t="shared" si="21"/>
        <v/>
      </c>
      <c r="S83" s="275" t="str">
        <f>IF('2-Übersicht Rechnungen'!T83="","",'2-Übersicht Rechnungen'!T83)</f>
        <v/>
      </c>
      <c r="T83" s="268" t="str">
        <f t="shared" si="14"/>
        <v/>
      </c>
      <c r="U83" s="157" t="str">
        <f t="shared" si="22"/>
        <v/>
      </c>
      <c r="V83" s="152" t="str">
        <f t="shared" si="15"/>
        <v/>
      </c>
      <c r="W83" s="295" t="e">
        <f t="shared" si="16"/>
        <v>#VALUE!</v>
      </c>
      <c r="X83" s="293"/>
      <c r="Y83" s="289"/>
      <c r="Z83" s="294">
        <f>'2-Übersicht Rechnungen'!K83+1</f>
        <v>1</v>
      </c>
      <c r="AA83" s="298"/>
      <c r="AB83" s="285">
        <f t="shared" si="17"/>
        <v>0</v>
      </c>
      <c r="AC83" s="285">
        <f t="shared" si="23"/>
        <v>0</v>
      </c>
      <c r="AD83" s="285">
        <f t="shared" si="18"/>
        <v>0</v>
      </c>
      <c r="AE83" s="285">
        <f t="shared" si="19"/>
        <v>0</v>
      </c>
      <c r="AF83" s="21"/>
      <c r="AG83" s="21"/>
      <c r="AH83" s="21"/>
      <c r="AI83" s="21"/>
      <c r="AJ83" s="21"/>
      <c r="AK83" s="21"/>
    </row>
    <row r="84" spans="1:37" x14ac:dyDescent="0.25">
      <c r="A84" s="143">
        <v>77</v>
      </c>
      <c r="B84" s="144" t="str">
        <f>IF('2-Übersicht Rechnungen'!B84="","",'2-Übersicht Rechnungen'!B84)</f>
        <v/>
      </c>
      <c r="C84" s="145" t="str">
        <f>IF('2-Übersicht Rechnungen'!C84="","",'2-Übersicht Rechnungen'!C84)</f>
        <v/>
      </c>
      <c r="D84" s="144" t="str">
        <f>IF('2-Übersicht Rechnungen'!D84="","",'2-Übersicht Rechnungen'!D84)</f>
        <v/>
      </c>
      <c r="E84" s="144" t="str">
        <f>IF('2-Übersicht Rechnungen'!E84="","",'2-Übersicht Rechnungen'!E84)</f>
        <v/>
      </c>
      <c r="F84" s="146" t="str">
        <f>IF('2-Übersicht Rechnungen'!F84="","",'2-Übersicht Rechnungen'!F84)</f>
        <v/>
      </c>
      <c r="G84" s="146" t="str">
        <f>IF('2-Übersicht Rechnungen'!G84="","",'2-Übersicht Rechnungen'!G84)</f>
        <v/>
      </c>
      <c r="H84" s="147" t="str">
        <f>IF('2-Übersicht Rechnungen'!H84="","",'2-Übersicht Rechnungen'!H84)</f>
        <v/>
      </c>
      <c r="I84" s="147" t="str">
        <f>IF('2-Übersicht Rechnungen'!I84="","",'2-Übersicht Rechnungen'!I84)</f>
        <v/>
      </c>
      <c r="J84" s="148" t="str">
        <f>IF('2-Übersicht Rechnungen'!L84="","",'2-Übersicht Rechnungen'!L84)</f>
        <v/>
      </c>
      <c r="K84" s="148" t="str">
        <f>IF('2-Übersicht Rechnungen'!M84="","",'2-Übersicht Rechnungen'!M84)</f>
        <v/>
      </c>
      <c r="L84" s="148" t="str">
        <f>IF('2-Übersicht Rechnungen'!N84="","",'2-Übersicht Rechnungen'!N84)</f>
        <v/>
      </c>
      <c r="M84" s="148" t="str">
        <f>IF('2-Übersicht Rechnungen'!O84="","",'2-Übersicht Rechnungen'!O84)</f>
        <v/>
      </c>
      <c r="N84" s="148" t="str">
        <f>IF('2-Übersicht Rechnungen'!P84="","",'2-Übersicht Rechnungen'!P84)</f>
        <v/>
      </c>
      <c r="O84" s="149" t="str">
        <f>IF('2-Übersicht Rechnungen'!Q84="","",'2-Übersicht Rechnungen'!Q84)</f>
        <v/>
      </c>
      <c r="P84" s="154" t="str">
        <f>IF('2-Übersicht Rechnungen'!R84="","",'2-Übersicht Rechnungen'!R84)</f>
        <v/>
      </c>
      <c r="Q84" s="150" t="str">
        <f t="shared" si="20"/>
        <v/>
      </c>
      <c r="R84" s="156" t="str">
        <f t="shared" si="21"/>
        <v/>
      </c>
      <c r="S84" s="275" t="str">
        <f>IF('2-Übersicht Rechnungen'!T84="","",'2-Übersicht Rechnungen'!T84)</f>
        <v/>
      </c>
      <c r="T84" s="268" t="str">
        <f t="shared" si="14"/>
        <v/>
      </c>
      <c r="U84" s="157" t="str">
        <f t="shared" si="22"/>
        <v/>
      </c>
      <c r="V84" s="152" t="str">
        <f t="shared" si="15"/>
        <v/>
      </c>
      <c r="W84" s="295" t="e">
        <f t="shared" si="16"/>
        <v>#VALUE!</v>
      </c>
      <c r="X84" s="293"/>
      <c r="Y84" s="289"/>
      <c r="Z84" s="294">
        <f>'2-Übersicht Rechnungen'!K84+1</f>
        <v>1</v>
      </c>
      <c r="AA84" s="298"/>
      <c r="AB84" s="285">
        <f t="shared" si="17"/>
        <v>0</v>
      </c>
      <c r="AC84" s="285">
        <f t="shared" si="23"/>
        <v>0</v>
      </c>
      <c r="AD84" s="285">
        <f t="shared" si="18"/>
        <v>0</v>
      </c>
      <c r="AE84" s="285">
        <f t="shared" si="19"/>
        <v>0</v>
      </c>
      <c r="AF84" s="21"/>
      <c r="AG84" s="21"/>
      <c r="AH84" s="21"/>
      <c r="AI84" s="21"/>
      <c r="AJ84" s="21"/>
      <c r="AK84" s="21"/>
    </row>
    <row r="85" spans="1:37" x14ac:dyDescent="0.25">
      <c r="A85" s="153">
        <v>78</v>
      </c>
      <c r="B85" s="144" t="str">
        <f>IF('2-Übersicht Rechnungen'!B85="","",'2-Übersicht Rechnungen'!B85)</f>
        <v/>
      </c>
      <c r="C85" s="145" t="str">
        <f>IF('2-Übersicht Rechnungen'!C85="","",'2-Übersicht Rechnungen'!C85)</f>
        <v/>
      </c>
      <c r="D85" s="144" t="str">
        <f>IF('2-Übersicht Rechnungen'!D85="","",'2-Übersicht Rechnungen'!D85)</f>
        <v/>
      </c>
      <c r="E85" s="144" t="str">
        <f>IF('2-Übersicht Rechnungen'!E85="","",'2-Übersicht Rechnungen'!E85)</f>
        <v/>
      </c>
      <c r="F85" s="146" t="str">
        <f>IF('2-Übersicht Rechnungen'!F85="","",'2-Übersicht Rechnungen'!F85)</f>
        <v/>
      </c>
      <c r="G85" s="146" t="str">
        <f>IF('2-Übersicht Rechnungen'!G85="","",'2-Übersicht Rechnungen'!G85)</f>
        <v/>
      </c>
      <c r="H85" s="147" t="str">
        <f>IF('2-Übersicht Rechnungen'!H85="","",'2-Übersicht Rechnungen'!H85)</f>
        <v/>
      </c>
      <c r="I85" s="147" t="str">
        <f>IF('2-Übersicht Rechnungen'!I85="","",'2-Übersicht Rechnungen'!I85)</f>
        <v/>
      </c>
      <c r="J85" s="148" t="str">
        <f>IF('2-Übersicht Rechnungen'!L85="","",'2-Übersicht Rechnungen'!L85)</f>
        <v/>
      </c>
      <c r="K85" s="148" t="str">
        <f>IF('2-Übersicht Rechnungen'!M85="","",'2-Übersicht Rechnungen'!M85)</f>
        <v/>
      </c>
      <c r="L85" s="148" t="str">
        <f>IF('2-Übersicht Rechnungen'!N85="","",'2-Übersicht Rechnungen'!N85)</f>
        <v/>
      </c>
      <c r="M85" s="148" t="str">
        <f>IF('2-Übersicht Rechnungen'!O85="","",'2-Übersicht Rechnungen'!O85)</f>
        <v/>
      </c>
      <c r="N85" s="148" t="str">
        <f>IF('2-Übersicht Rechnungen'!P85="","",'2-Übersicht Rechnungen'!P85)</f>
        <v/>
      </c>
      <c r="O85" s="149" t="str">
        <f>IF('2-Übersicht Rechnungen'!Q85="","",'2-Übersicht Rechnungen'!Q85)</f>
        <v/>
      </c>
      <c r="P85" s="154" t="str">
        <f>IF('2-Übersicht Rechnungen'!R85="","",'2-Übersicht Rechnungen'!R85)</f>
        <v/>
      </c>
      <c r="Q85" s="150" t="str">
        <f t="shared" si="20"/>
        <v/>
      </c>
      <c r="R85" s="156" t="str">
        <f t="shared" si="21"/>
        <v/>
      </c>
      <c r="S85" s="275" t="str">
        <f>IF('2-Übersicht Rechnungen'!T85="","",'2-Übersicht Rechnungen'!T85)</f>
        <v/>
      </c>
      <c r="T85" s="268" t="str">
        <f t="shared" si="14"/>
        <v/>
      </c>
      <c r="U85" s="157" t="str">
        <f t="shared" si="22"/>
        <v/>
      </c>
      <c r="V85" s="152" t="str">
        <f t="shared" si="15"/>
        <v/>
      </c>
      <c r="W85" s="295" t="e">
        <f t="shared" si="16"/>
        <v>#VALUE!</v>
      </c>
      <c r="X85" s="293"/>
      <c r="Y85" s="289"/>
      <c r="Z85" s="294">
        <f>'2-Übersicht Rechnungen'!K85+1</f>
        <v>1</v>
      </c>
      <c r="AA85" s="298"/>
      <c r="AB85" s="285">
        <f t="shared" si="17"/>
        <v>0</v>
      </c>
      <c r="AC85" s="285">
        <f t="shared" si="23"/>
        <v>0</v>
      </c>
      <c r="AD85" s="285">
        <f t="shared" si="18"/>
        <v>0</v>
      </c>
      <c r="AE85" s="285">
        <f t="shared" si="19"/>
        <v>0</v>
      </c>
      <c r="AF85" s="21"/>
      <c r="AG85" s="21"/>
      <c r="AH85" s="21"/>
      <c r="AI85" s="21"/>
      <c r="AJ85" s="21"/>
      <c r="AK85" s="21"/>
    </row>
    <row r="86" spans="1:37" x14ac:dyDescent="0.25">
      <c r="A86" s="143">
        <v>79</v>
      </c>
      <c r="B86" s="144" t="str">
        <f>IF('2-Übersicht Rechnungen'!B86="","",'2-Übersicht Rechnungen'!B86)</f>
        <v/>
      </c>
      <c r="C86" s="145" t="str">
        <f>IF('2-Übersicht Rechnungen'!C86="","",'2-Übersicht Rechnungen'!C86)</f>
        <v/>
      </c>
      <c r="D86" s="144" t="str">
        <f>IF('2-Übersicht Rechnungen'!D86="","",'2-Übersicht Rechnungen'!D86)</f>
        <v/>
      </c>
      <c r="E86" s="144" t="str">
        <f>IF('2-Übersicht Rechnungen'!E86="","",'2-Übersicht Rechnungen'!E86)</f>
        <v/>
      </c>
      <c r="F86" s="146" t="str">
        <f>IF('2-Übersicht Rechnungen'!F86="","",'2-Übersicht Rechnungen'!F86)</f>
        <v/>
      </c>
      <c r="G86" s="146" t="str">
        <f>IF('2-Übersicht Rechnungen'!G86="","",'2-Übersicht Rechnungen'!G86)</f>
        <v/>
      </c>
      <c r="H86" s="147" t="str">
        <f>IF('2-Übersicht Rechnungen'!H86="","",'2-Übersicht Rechnungen'!H86)</f>
        <v/>
      </c>
      <c r="I86" s="147" t="str">
        <f>IF('2-Übersicht Rechnungen'!I86="","",'2-Übersicht Rechnungen'!I86)</f>
        <v/>
      </c>
      <c r="J86" s="148" t="str">
        <f>IF('2-Übersicht Rechnungen'!L86="","",'2-Übersicht Rechnungen'!L86)</f>
        <v/>
      </c>
      <c r="K86" s="148" t="str">
        <f>IF('2-Übersicht Rechnungen'!M86="","",'2-Übersicht Rechnungen'!M86)</f>
        <v/>
      </c>
      <c r="L86" s="148" t="str">
        <f>IF('2-Übersicht Rechnungen'!N86="","",'2-Übersicht Rechnungen'!N86)</f>
        <v/>
      </c>
      <c r="M86" s="148" t="str">
        <f>IF('2-Übersicht Rechnungen'!O86="","",'2-Übersicht Rechnungen'!O86)</f>
        <v/>
      </c>
      <c r="N86" s="148" t="str">
        <f>IF('2-Übersicht Rechnungen'!P86="","",'2-Übersicht Rechnungen'!P86)</f>
        <v/>
      </c>
      <c r="O86" s="149" t="str">
        <f>IF('2-Übersicht Rechnungen'!Q86="","",'2-Übersicht Rechnungen'!Q86)</f>
        <v/>
      </c>
      <c r="P86" s="154" t="str">
        <f>IF('2-Übersicht Rechnungen'!R86="","",'2-Übersicht Rechnungen'!R86)</f>
        <v/>
      </c>
      <c r="Q86" s="150" t="str">
        <f t="shared" si="20"/>
        <v/>
      </c>
      <c r="R86" s="156" t="str">
        <f t="shared" si="21"/>
        <v/>
      </c>
      <c r="S86" s="275" t="str">
        <f>IF('2-Übersicht Rechnungen'!T86="","",'2-Übersicht Rechnungen'!T86)</f>
        <v/>
      </c>
      <c r="T86" s="268" t="str">
        <f t="shared" si="14"/>
        <v/>
      </c>
      <c r="U86" s="157" t="str">
        <f t="shared" si="22"/>
        <v/>
      </c>
      <c r="V86" s="152" t="str">
        <f t="shared" si="15"/>
        <v/>
      </c>
      <c r="W86" s="295" t="e">
        <f t="shared" si="16"/>
        <v>#VALUE!</v>
      </c>
      <c r="X86" s="293"/>
      <c r="Y86" s="289"/>
      <c r="Z86" s="294">
        <f>'2-Übersicht Rechnungen'!K86+1</f>
        <v>1</v>
      </c>
      <c r="AA86" s="298"/>
      <c r="AB86" s="285">
        <f t="shared" si="17"/>
        <v>0</v>
      </c>
      <c r="AC86" s="285">
        <f t="shared" si="23"/>
        <v>0</v>
      </c>
      <c r="AD86" s="285">
        <f t="shared" si="18"/>
        <v>0</v>
      </c>
      <c r="AE86" s="285">
        <f t="shared" si="19"/>
        <v>0</v>
      </c>
      <c r="AF86" s="21"/>
      <c r="AG86" s="21"/>
      <c r="AH86" s="21"/>
      <c r="AI86" s="21"/>
      <c r="AJ86" s="21"/>
      <c r="AK86" s="21"/>
    </row>
    <row r="87" spans="1:37" ht="15.75" thickBot="1" x14ac:dyDescent="0.3">
      <c r="A87" s="153">
        <v>80</v>
      </c>
      <c r="B87" s="144" t="str">
        <f>IF('2-Übersicht Rechnungen'!B87="","",'2-Übersicht Rechnungen'!B87)</f>
        <v/>
      </c>
      <c r="C87" s="145" t="str">
        <f>IF('2-Übersicht Rechnungen'!C87="","",'2-Übersicht Rechnungen'!C87)</f>
        <v/>
      </c>
      <c r="D87" s="144" t="str">
        <f>IF('2-Übersicht Rechnungen'!D87="","",'2-Übersicht Rechnungen'!D87)</f>
        <v/>
      </c>
      <c r="E87" s="144" t="str">
        <f>IF('2-Übersicht Rechnungen'!E87="","",'2-Übersicht Rechnungen'!E87)</f>
        <v/>
      </c>
      <c r="F87" s="146" t="str">
        <f>IF('2-Übersicht Rechnungen'!F87="","",'2-Übersicht Rechnungen'!F87)</f>
        <v/>
      </c>
      <c r="G87" s="146" t="str">
        <f>IF('2-Übersicht Rechnungen'!G87="","",'2-Übersicht Rechnungen'!G87)</f>
        <v/>
      </c>
      <c r="H87" s="147" t="str">
        <f>IF('2-Übersicht Rechnungen'!H87="","",'2-Übersicht Rechnungen'!H87)</f>
        <v/>
      </c>
      <c r="I87" s="147" t="str">
        <f>IF('2-Übersicht Rechnungen'!I87="","",'2-Übersicht Rechnungen'!I87)</f>
        <v/>
      </c>
      <c r="J87" s="148" t="str">
        <f>IF('2-Übersicht Rechnungen'!L87="","",'2-Übersicht Rechnungen'!L87)</f>
        <v/>
      </c>
      <c r="K87" s="148" t="str">
        <f>IF('2-Übersicht Rechnungen'!M87="","",'2-Übersicht Rechnungen'!M87)</f>
        <v/>
      </c>
      <c r="L87" s="148" t="str">
        <f>IF('2-Übersicht Rechnungen'!N87="","",'2-Übersicht Rechnungen'!N87)</f>
        <v/>
      </c>
      <c r="M87" s="148" t="str">
        <f>IF('2-Übersicht Rechnungen'!O87="","",'2-Übersicht Rechnungen'!O87)</f>
        <v/>
      </c>
      <c r="N87" s="148" t="str">
        <f>IF('2-Übersicht Rechnungen'!P87="","",'2-Übersicht Rechnungen'!P87)</f>
        <v/>
      </c>
      <c r="O87" s="149" t="str">
        <f>IF('2-Übersicht Rechnungen'!Q87="","",'2-Übersicht Rechnungen'!Q87)</f>
        <v/>
      </c>
      <c r="P87" s="154" t="str">
        <f>IF('2-Übersicht Rechnungen'!R87="","",'2-Übersicht Rechnungen'!R87)</f>
        <v/>
      </c>
      <c r="Q87" s="150" t="str">
        <f t="shared" si="20"/>
        <v/>
      </c>
      <c r="R87" s="156" t="str">
        <f t="shared" si="21"/>
        <v/>
      </c>
      <c r="S87" s="275" t="str">
        <f>IF('2-Übersicht Rechnungen'!T87="","",'2-Übersicht Rechnungen'!T87)</f>
        <v/>
      </c>
      <c r="T87" s="268" t="str">
        <f t="shared" si="14"/>
        <v/>
      </c>
      <c r="U87" s="157" t="str">
        <f t="shared" si="22"/>
        <v/>
      </c>
      <c r="V87" s="276" t="str">
        <f t="shared" si="15"/>
        <v/>
      </c>
      <c r="W87" s="295" t="e">
        <f t="shared" si="16"/>
        <v>#VALUE!</v>
      </c>
      <c r="X87" s="293"/>
      <c r="Y87" s="289"/>
      <c r="Z87" s="296">
        <f>'2-Übersicht Rechnungen'!K87+1</f>
        <v>1</v>
      </c>
      <c r="AA87" s="298"/>
      <c r="AB87" s="285">
        <f t="shared" si="17"/>
        <v>0</v>
      </c>
      <c r="AC87" s="285">
        <f t="shared" si="23"/>
        <v>0</v>
      </c>
      <c r="AD87" s="285">
        <f t="shared" si="18"/>
        <v>0</v>
      </c>
      <c r="AE87" s="285">
        <f t="shared" si="19"/>
        <v>0</v>
      </c>
      <c r="AF87" s="21"/>
      <c r="AG87" s="21"/>
      <c r="AH87" s="21"/>
      <c r="AI87" s="21"/>
      <c r="AJ87" s="21"/>
      <c r="AK87" s="21"/>
    </row>
    <row r="88" spans="1:37" x14ac:dyDescent="0.25">
      <c r="A88" s="168">
        <v>81</v>
      </c>
      <c r="B88" s="169" t="str">
        <f>IF('2-Übersicht Rechnungen'!B88="","",'2-Übersicht Rechnungen'!B88)</f>
        <v/>
      </c>
      <c r="C88" s="170" t="str">
        <f>IF('2-Übersicht Rechnungen'!C88="","",'2-Übersicht Rechnungen'!C88)</f>
        <v/>
      </c>
      <c r="D88" s="169" t="str">
        <f>IF('2-Übersicht Rechnungen'!D88="","",'2-Übersicht Rechnungen'!D88)</f>
        <v/>
      </c>
      <c r="E88" s="169" t="str">
        <f>IF('2-Übersicht Rechnungen'!E88="","",'2-Übersicht Rechnungen'!E88)</f>
        <v/>
      </c>
      <c r="F88" s="171" t="str">
        <f>IF('2-Übersicht Rechnungen'!F88="","",'2-Übersicht Rechnungen'!F88)</f>
        <v/>
      </c>
      <c r="G88" s="171" t="str">
        <f>IF('2-Übersicht Rechnungen'!G88="","",'2-Übersicht Rechnungen'!G88)</f>
        <v/>
      </c>
      <c r="H88" s="172" t="str">
        <f>IF('2-Übersicht Rechnungen'!H88="","",'2-Übersicht Rechnungen'!H88)</f>
        <v/>
      </c>
      <c r="I88" s="172" t="str">
        <f>IF('2-Übersicht Rechnungen'!I88="","",'2-Übersicht Rechnungen'!I88)</f>
        <v/>
      </c>
      <c r="J88" s="173" t="str">
        <f>IF('2-Übersicht Rechnungen'!L88="","",'2-Übersicht Rechnungen'!L88)</f>
        <v/>
      </c>
      <c r="K88" s="173" t="str">
        <f>IF('2-Übersicht Rechnungen'!M88="","",'2-Übersicht Rechnungen'!M88)</f>
        <v/>
      </c>
      <c r="L88" s="173" t="str">
        <f>IF('2-Übersicht Rechnungen'!N88="","",'2-Übersicht Rechnungen'!N88)</f>
        <v/>
      </c>
      <c r="M88" s="173" t="str">
        <f>IF('2-Übersicht Rechnungen'!O88="","",'2-Übersicht Rechnungen'!O88)</f>
        <v/>
      </c>
      <c r="N88" s="173" t="str">
        <f>IF('2-Übersicht Rechnungen'!P88="","",'2-Übersicht Rechnungen'!P88)</f>
        <v/>
      </c>
      <c r="O88" s="174" t="str">
        <f>IF('2-Übersicht Rechnungen'!Q88="","",'2-Übersicht Rechnungen'!Q88)</f>
        <v/>
      </c>
      <c r="P88" s="154" t="str">
        <f>IF('2-Übersicht Rechnungen'!R88="","",'2-Übersicht Rechnungen'!R88)</f>
        <v/>
      </c>
      <c r="Q88" s="150" t="str">
        <f t="shared" si="20"/>
        <v/>
      </c>
      <c r="R88" s="156" t="str">
        <f t="shared" si="21"/>
        <v/>
      </c>
      <c r="S88" s="275" t="str">
        <f>IF('2-Übersicht Rechnungen'!T88="","",'2-Übersicht Rechnungen'!T88)</f>
        <v/>
      </c>
      <c r="T88" s="270" t="str">
        <f t="shared" si="14"/>
        <v/>
      </c>
      <c r="U88" s="151" t="str">
        <f t="shared" si="22"/>
        <v/>
      </c>
      <c r="V88" s="152" t="str">
        <f t="shared" si="15"/>
        <v/>
      </c>
      <c r="W88" s="297" t="e">
        <f t="shared" si="16"/>
        <v>#VALUE!</v>
      </c>
      <c r="X88" s="293"/>
      <c r="Y88" s="289"/>
      <c r="Z88" s="294">
        <f>'2-Übersicht Rechnungen'!K88+1</f>
        <v>1</v>
      </c>
      <c r="AA88" s="298"/>
      <c r="AB88" s="285">
        <f t="shared" si="17"/>
        <v>0</v>
      </c>
      <c r="AC88" s="285">
        <f t="shared" si="23"/>
        <v>0</v>
      </c>
      <c r="AD88" s="285">
        <f t="shared" si="18"/>
        <v>0</v>
      </c>
      <c r="AE88" s="285">
        <f t="shared" si="19"/>
        <v>0</v>
      </c>
      <c r="AF88" s="21"/>
      <c r="AG88" s="21"/>
      <c r="AH88" s="21"/>
      <c r="AI88" s="21"/>
      <c r="AJ88" s="21"/>
      <c r="AK88" s="21"/>
    </row>
    <row r="89" spans="1:37" x14ac:dyDescent="0.25">
      <c r="A89" s="153">
        <v>82</v>
      </c>
      <c r="B89" s="169" t="str">
        <f>IF('2-Übersicht Rechnungen'!B89="","",'2-Übersicht Rechnungen'!B89)</f>
        <v/>
      </c>
      <c r="C89" s="170" t="str">
        <f>IF('2-Übersicht Rechnungen'!C89="","",'2-Übersicht Rechnungen'!C89)</f>
        <v/>
      </c>
      <c r="D89" s="169" t="str">
        <f>IF('2-Übersicht Rechnungen'!D89="","",'2-Übersicht Rechnungen'!D89)</f>
        <v/>
      </c>
      <c r="E89" s="169" t="str">
        <f>IF('2-Übersicht Rechnungen'!E89="","",'2-Übersicht Rechnungen'!E89)</f>
        <v/>
      </c>
      <c r="F89" s="171" t="str">
        <f>IF('2-Übersicht Rechnungen'!F89="","",'2-Übersicht Rechnungen'!F89)</f>
        <v/>
      </c>
      <c r="G89" s="171" t="str">
        <f>IF('2-Übersicht Rechnungen'!G89="","",'2-Übersicht Rechnungen'!G89)</f>
        <v/>
      </c>
      <c r="H89" s="172" t="str">
        <f>IF('2-Übersicht Rechnungen'!H89="","",'2-Übersicht Rechnungen'!H89)</f>
        <v/>
      </c>
      <c r="I89" s="172" t="str">
        <f>IF('2-Übersicht Rechnungen'!I89="","",'2-Übersicht Rechnungen'!I89)</f>
        <v/>
      </c>
      <c r="J89" s="173" t="str">
        <f>IF('2-Übersicht Rechnungen'!L89="","",'2-Übersicht Rechnungen'!L89)</f>
        <v/>
      </c>
      <c r="K89" s="173" t="str">
        <f>IF('2-Übersicht Rechnungen'!M89="","",'2-Übersicht Rechnungen'!M89)</f>
        <v/>
      </c>
      <c r="L89" s="173" t="str">
        <f>IF('2-Übersicht Rechnungen'!N89="","",'2-Übersicht Rechnungen'!N89)</f>
        <v/>
      </c>
      <c r="M89" s="173" t="str">
        <f>IF('2-Übersicht Rechnungen'!O89="","",'2-Übersicht Rechnungen'!O89)</f>
        <v/>
      </c>
      <c r="N89" s="173" t="str">
        <f>IF('2-Übersicht Rechnungen'!P89="","",'2-Übersicht Rechnungen'!P89)</f>
        <v/>
      </c>
      <c r="O89" s="174" t="str">
        <f>IF('2-Übersicht Rechnungen'!Q89="","",'2-Übersicht Rechnungen'!Q89)</f>
        <v/>
      </c>
      <c r="P89" s="154" t="str">
        <f>IF('2-Übersicht Rechnungen'!R89="","",'2-Übersicht Rechnungen'!R89)</f>
        <v/>
      </c>
      <c r="Q89" s="150" t="str">
        <f t="shared" si="20"/>
        <v/>
      </c>
      <c r="R89" s="156" t="str">
        <f t="shared" si="21"/>
        <v/>
      </c>
      <c r="S89" s="275" t="str">
        <f>IF('2-Übersicht Rechnungen'!T89="","",'2-Übersicht Rechnungen'!T89)</f>
        <v/>
      </c>
      <c r="T89" s="268" t="str">
        <f t="shared" si="14"/>
        <v/>
      </c>
      <c r="U89" s="157" t="str">
        <f t="shared" si="22"/>
        <v/>
      </c>
      <c r="V89" s="152" t="str">
        <f t="shared" si="15"/>
        <v/>
      </c>
      <c r="W89" s="295" t="e">
        <f t="shared" si="16"/>
        <v>#VALUE!</v>
      </c>
      <c r="X89" s="293"/>
      <c r="Y89" s="289"/>
      <c r="Z89" s="294">
        <f>'2-Übersicht Rechnungen'!K89+1</f>
        <v>1</v>
      </c>
      <c r="AA89" s="298"/>
      <c r="AB89" s="285">
        <f t="shared" si="17"/>
        <v>0</v>
      </c>
      <c r="AC89" s="285">
        <f t="shared" si="23"/>
        <v>0</v>
      </c>
      <c r="AD89" s="285">
        <f t="shared" si="18"/>
        <v>0</v>
      </c>
      <c r="AE89" s="285">
        <f t="shared" si="19"/>
        <v>0</v>
      </c>
      <c r="AF89" s="21"/>
      <c r="AG89" s="21"/>
      <c r="AH89" s="21"/>
      <c r="AI89" s="21"/>
      <c r="AJ89" s="21"/>
      <c r="AK89" s="21"/>
    </row>
    <row r="90" spans="1:37" x14ac:dyDescent="0.25">
      <c r="A90" s="143">
        <v>83</v>
      </c>
      <c r="B90" s="169" t="str">
        <f>IF('2-Übersicht Rechnungen'!B90="","",'2-Übersicht Rechnungen'!B90)</f>
        <v/>
      </c>
      <c r="C90" s="170" t="str">
        <f>IF('2-Übersicht Rechnungen'!C90="","",'2-Übersicht Rechnungen'!C90)</f>
        <v/>
      </c>
      <c r="D90" s="169" t="str">
        <f>IF('2-Übersicht Rechnungen'!D90="","",'2-Übersicht Rechnungen'!D90)</f>
        <v/>
      </c>
      <c r="E90" s="169" t="str">
        <f>IF('2-Übersicht Rechnungen'!E90="","",'2-Übersicht Rechnungen'!E90)</f>
        <v/>
      </c>
      <c r="F90" s="171" t="str">
        <f>IF('2-Übersicht Rechnungen'!F90="","",'2-Übersicht Rechnungen'!F90)</f>
        <v/>
      </c>
      <c r="G90" s="171" t="str">
        <f>IF('2-Übersicht Rechnungen'!G90="","",'2-Übersicht Rechnungen'!G90)</f>
        <v/>
      </c>
      <c r="H90" s="172" t="str">
        <f>IF('2-Übersicht Rechnungen'!H90="","",'2-Übersicht Rechnungen'!H90)</f>
        <v/>
      </c>
      <c r="I90" s="172" t="str">
        <f>IF('2-Übersicht Rechnungen'!I90="","",'2-Übersicht Rechnungen'!I90)</f>
        <v/>
      </c>
      <c r="J90" s="173" t="str">
        <f>IF('2-Übersicht Rechnungen'!L90="","",'2-Übersicht Rechnungen'!L90)</f>
        <v/>
      </c>
      <c r="K90" s="173" t="str">
        <f>IF('2-Übersicht Rechnungen'!M90="","",'2-Übersicht Rechnungen'!M90)</f>
        <v/>
      </c>
      <c r="L90" s="173" t="str">
        <f>IF('2-Übersicht Rechnungen'!N90="","",'2-Übersicht Rechnungen'!N90)</f>
        <v/>
      </c>
      <c r="M90" s="173" t="str">
        <f>IF('2-Übersicht Rechnungen'!O90="","",'2-Übersicht Rechnungen'!O90)</f>
        <v/>
      </c>
      <c r="N90" s="173" t="str">
        <f>IF('2-Übersicht Rechnungen'!P90="","",'2-Übersicht Rechnungen'!P90)</f>
        <v/>
      </c>
      <c r="O90" s="174" t="str">
        <f>IF('2-Übersicht Rechnungen'!Q90="","",'2-Übersicht Rechnungen'!Q90)</f>
        <v/>
      </c>
      <c r="P90" s="154" t="str">
        <f>IF('2-Übersicht Rechnungen'!R90="","",'2-Übersicht Rechnungen'!R90)</f>
        <v/>
      </c>
      <c r="Q90" s="150" t="str">
        <f t="shared" si="20"/>
        <v/>
      </c>
      <c r="R90" s="156" t="str">
        <f t="shared" si="21"/>
        <v/>
      </c>
      <c r="S90" s="275" t="str">
        <f>IF('2-Übersicht Rechnungen'!T90="","",'2-Übersicht Rechnungen'!T90)</f>
        <v/>
      </c>
      <c r="T90" s="268" t="str">
        <f t="shared" si="14"/>
        <v/>
      </c>
      <c r="U90" s="157" t="str">
        <f t="shared" si="22"/>
        <v/>
      </c>
      <c r="V90" s="152" t="str">
        <f t="shared" si="15"/>
        <v/>
      </c>
      <c r="W90" s="295" t="e">
        <f t="shared" si="16"/>
        <v>#VALUE!</v>
      </c>
      <c r="X90" s="293"/>
      <c r="Y90" s="283"/>
      <c r="Z90" s="294">
        <f>'2-Übersicht Rechnungen'!K90+1</f>
        <v>1</v>
      </c>
      <c r="AA90" s="284"/>
      <c r="AB90" s="285">
        <f t="shared" si="17"/>
        <v>0</v>
      </c>
      <c r="AC90" s="285">
        <f t="shared" si="23"/>
        <v>0</v>
      </c>
      <c r="AD90" s="285">
        <f t="shared" si="18"/>
        <v>0</v>
      </c>
      <c r="AE90" s="285">
        <f t="shared" si="19"/>
        <v>0</v>
      </c>
    </row>
    <row r="91" spans="1:37" x14ac:dyDescent="0.25">
      <c r="A91" s="153">
        <v>84</v>
      </c>
      <c r="B91" s="169" t="str">
        <f>IF('2-Übersicht Rechnungen'!B91="","",'2-Übersicht Rechnungen'!B91)</f>
        <v/>
      </c>
      <c r="C91" s="170" t="str">
        <f>IF('2-Übersicht Rechnungen'!C91="","",'2-Übersicht Rechnungen'!C91)</f>
        <v/>
      </c>
      <c r="D91" s="169" t="str">
        <f>IF('2-Übersicht Rechnungen'!D91="","",'2-Übersicht Rechnungen'!D91)</f>
        <v/>
      </c>
      <c r="E91" s="169" t="str">
        <f>IF('2-Übersicht Rechnungen'!E91="","",'2-Übersicht Rechnungen'!E91)</f>
        <v/>
      </c>
      <c r="F91" s="171" t="str">
        <f>IF('2-Übersicht Rechnungen'!F91="","",'2-Übersicht Rechnungen'!F91)</f>
        <v/>
      </c>
      <c r="G91" s="171" t="str">
        <f>IF('2-Übersicht Rechnungen'!G91="","",'2-Übersicht Rechnungen'!G91)</f>
        <v/>
      </c>
      <c r="H91" s="172" t="str">
        <f>IF('2-Übersicht Rechnungen'!H91="","",'2-Übersicht Rechnungen'!H91)</f>
        <v/>
      </c>
      <c r="I91" s="172" t="str">
        <f>IF('2-Übersicht Rechnungen'!I91="","",'2-Übersicht Rechnungen'!I91)</f>
        <v/>
      </c>
      <c r="J91" s="173" t="str">
        <f>IF('2-Übersicht Rechnungen'!L91="","",'2-Übersicht Rechnungen'!L91)</f>
        <v/>
      </c>
      <c r="K91" s="173" t="str">
        <f>IF('2-Übersicht Rechnungen'!M91="","",'2-Übersicht Rechnungen'!M91)</f>
        <v/>
      </c>
      <c r="L91" s="173" t="str">
        <f>IF('2-Übersicht Rechnungen'!N91="","",'2-Übersicht Rechnungen'!N91)</f>
        <v/>
      </c>
      <c r="M91" s="173" t="str">
        <f>IF('2-Übersicht Rechnungen'!O91="","",'2-Übersicht Rechnungen'!O91)</f>
        <v/>
      </c>
      <c r="N91" s="173" t="str">
        <f>IF('2-Übersicht Rechnungen'!P91="","",'2-Übersicht Rechnungen'!P91)</f>
        <v/>
      </c>
      <c r="O91" s="174" t="str">
        <f>IF('2-Übersicht Rechnungen'!Q91="","",'2-Übersicht Rechnungen'!Q91)</f>
        <v/>
      </c>
      <c r="P91" s="154" t="str">
        <f>IF('2-Übersicht Rechnungen'!R91="","",'2-Übersicht Rechnungen'!R91)</f>
        <v/>
      </c>
      <c r="Q91" s="150" t="str">
        <f t="shared" si="20"/>
        <v/>
      </c>
      <c r="R91" s="156" t="str">
        <f t="shared" si="21"/>
        <v/>
      </c>
      <c r="S91" s="275" t="str">
        <f>IF('2-Übersicht Rechnungen'!T91="","",'2-Übersicht Rechnungen'!T91)</f>
        <v/>
      </c>
      <c r="T91" s="268" t="str">
        <f t="shared" si="14"/>
        <v/>
      </c>
      <c r="U91" s="157" t="str">
        <f t="shared" si="22"/>
        <v/>
      </c>
      <c r="V91" s="152" t="str">
        <f t="shared" si="15"/>
        <v/>
      </c>
      <c r="W91" s="295" t="e">
        <f t="shared" si="16"/>
        <v>#VALUE!</v>
      </c>
      <c r="X91" s="293"/>
      <c r="Y91" s="283"/>
      <c r="Z91" s="294">
        <f>'2-Übersicht Rechnungen'!K91+1</f>
        <v>1</v>
      </c>
      <c r="AA91" s="284"/>
      <c r="AB91" s="285">
        <f t="shared" si="17"/>
        <v>0</v>
      </c>
      <c r="AC91" s="285">
        <f t="shared" si="23"/>
        <v>0</v>
      </c>
      <c r="AD91" s="285">
        <f t="shared" si="18"/>
        <v>0</v>
      </c>
      <c r="AE91" s="285">
        <f t="shared" si="19"/>
        <v>0</v>
      </c>
    </row>
    <row r="92" spans="1:37" x14ac:dyDescent="0.25">
      <c r="A92" s="143">
        <v>85</v>
      </c>
      <c r="B92" s="169" t="str">
        <f>IF('2-Übersicht Rechnungen'!B92="","",'2-Übersicht Rechnungen'!B92)</f>
        <v/>
      </c>
      <c r="C92" s="170" t="str">
        <f>IF('2-Übersicht Rechnungen'!C92="","",'2-Übersicht Rechnungen'!C92)</f>
        <v/>
      </c>
      <c r="D92" s="169" t="str">
        <f>IF('2-Übersicht Rechnungen'!D92="","",'2-Übersicht Rechnungen'!D92)</f>
        <v/>
      </c>
      <c r="E92" s="169" t="str">
        <f>IF('2-Übersicht Rechnungen'!E92="","",'2-Übersicht Rechnungen'!E92)</f>
        <v/>
      </c>
      <c r="F92" s="171" t="str">
        <f>IF('2-Übersicht Rechnungen'!F92="","",'2-Übersicht Rechnungen'!F92)</f>
        <v/>
      </c>
      <c r="G92" s="171" t="str">
        <f>IF('2-Übersicht Rechnungen'!G92="","",'2-Übersicht Rechnungen'!G92)</f>
        <v/>
      </c>
      <c r="H92" s="172" t="str">
        <f>IF('2-Übersicht Rechnungen'!H92="","",'2-Übersicht Rechnungen'!H92)</f>
        <v/>
      </c>
      <c r="I92" s="172" t="str">
        <f>IF('2-Übersicht Rechnungen'!I92="","",'2-Übersicht Rechnungen'!I92)</f>
        <v/>
      </c>
      <c r="J92" s="173" t="str">
        <f>IF('2-Übersicht Rechnungen'!L92="","",'2-Übersicht Rechnungen'!L92)</f>
        <v/>
      </c>
      <c r="K92" s="173" t="str">
        <f>IF('2-Übersicht Rechnungen'!M92="","",'2-Übersicht Rechnungen'!M92)</f>
        <v/>
      </c>
      <c r="L92" s="173" t="str">
        <f>IF('2-Übersicht Rechnungen'!N92="","",'2-Übersicht Rechnungen'!N92)</f>
        <v/>
      </c>
      <c r="M92" s="173" t="str">
        <f>IF('2-Übersicht Rechnungen'!O92="","",'2-Übersicht Rechnungen'!O92)</f>
        <v/>
      </c>
      <c r="N92" s="173" t="str">
        <f>IF('2-Übersicht Rechnungen'!P92="","",'2-Übersicht Rechnungen'!P92)</f>
        <v/>
      </c>
      <c r="O92" s="174" t="str">
        <f>IF('2-Übersicht Rechnungen'!Q92="","",'2-Übersicht Rechnungen'!Q92)</f>
        <v/>
      </c>
      <c r="P92" s="154" t="str">
        <f>IF('2-Übersicht Rechnungen'!R92="","",'2-Übersicht Rechnungen'!R92)</f>
        <v/>
      </c>
      <c r="Q92" s="150" t="str">
        <f t="shared" si="20"/>
        <v/>
      </c>
      <c r="R92" s="156" t="str">
        <f t="shared" si="21"/>
        <v/>
      </c>
      <c r="S92" s="275" t="str">
        <f>IF('2-Übersicht Rechnungen'!T92="","",'2-Übersicht Rechnungen'!T92)</f>
        <v/>
      </c>
      <c r="T92" s="268" t="str">
        <f t="shared" si="14"/>
        <v/>
      </c>
      <c r="U92" s="157" t="str">
        <f t="shared" si="22"/>
        <v/>
      </c>
      <c r="V92" s="152" t="str">
        <f t="shared" si="15"/>
        <v/>
      </c>
      <c r="W92" s="295" t="e">
        <f t="shared" si="16"/>
        <v>#VALUE!</v>
      </c>
      <c r="X92" s="293"/>
      <c r="Y92" s="283"/>
      <c r="Z92" s="294">
        <f>'2-Übersicht Rechnungen'!K92+1</f>
        <v>1</v>
      </c>
      <c r="AA92" s="284"/>
      <c r="AB92" s="285">
        <f t="shared" si="17"/>
        <v>0</v>
      </c>
      <c r="AC92" s="285">
        <f t="shared" si="23"/>
        <v>0</v>
      </c>
      <c r="AD92" s="285">
        <f t="shared" si="18"/>
        <v>0</v>
      </c>
      <c r="AE92" s="285">
        <f t="shared" si="19"/>
        <v>0</v>
      </c>
    </row>
    <row r="93" spans="1:37" x14ac:dyDescent="0.25">
      <c r="A93" s="153">
        <v>86</v>
      </c>
      <c r="B93" s="169" t="str">
        <f>IF('2-Übersicht Rechnungen'!B93="","",'2-Übersicht Rechnungen'!B93)</f>
        <v/>
      </c>
      <c r="C93" s="170" t="str">
        <f>IF('2-Übersicht Rechnungen'!C93="","",'2-Übersicht Rechnungen'!C93)</f>
        <v/>
      </c>
      <c r="D93" s="169" t="str">
        <f>IF('2-Übersicht Rechnungen'!D93="","",'2-Übersicht Rechnungen'!D93)</f>
        <v/>
      </c>
      <c r="E93" s="169" t="str">
        <f>IF('2-Übersicht Rechnungen'!E93="","",'2-Übersicht Rechnungen'!E93)</f>
        <v/>
      </c>
      <c r="F93" s="171" t="str">
        <f>IF('2-Übersicht Rechnungen'!F93="","",'2-Übersicht Rechnungen'!F93)</f>
        <v/>
      </c>
      <c r="G93" s="171" t="str">
        <f>IF('2-Übersicht Rechnungen'!G93="","",'2-Übersicht Rechnungen'!G93)</f>
        <v/>
      </c>
      <c r="H93" s="172" t="str">
        <f>IF('2-Übersicht Rechnungen'!H93="","",'2-Übersicht Rechnungen'!H93)</f>
        <v/>
      </c>
      <c r="I93" s="172" t="str">
        <f>IF('2-Übersicht Rechnungen'!I93="","",'2-Übersicht Rechnungen'!I93)</f>
        <v/>
      </c>
      <c r="J93" s="173" t="str">
        <f>IF('2-Übersicht Rechnungen'!L93="","",'2-Übersicht Rechnungen'!L93)</f>
        <v/>
      </c>
      <c r="K93" s="173" t="str">
        <f>IF('2-Übersicht Rechnungen'!M93="","",'2-Übersicht Rechnungen'!M93)</f>
        <v/>
      </c>
      <c r="L93" s="173" t="str">
        <f>IF('2-Übersicht Rechnungen'!N93="","",'2-Übersicht Rechnungen'!N93)</f>
        <v/>
      </c>
      <c r="M93" s="173" t="str">
        <f>IF('2-Übersicht Rechnungen'!O93="","",'2-Übersicht Rechnungen'!O93)</f>
        <v/>
      </c>
      <c r="N93" s="173" t="str">
        <f>IF('2-Übersicht Rechnungen'!P93="","",'2-Übersicht Rechnungen'!P93)</f>
        <v/>
      </c>
      <c r="O93" s="174" t="str">
        <f>IF('2-Übersicht Rechnungen'!Q93="","",'2-Übersicht Rechnungen'!Q93)</f>
        <v/>
      </c>
      <c r="P93" s="154" t="str">
        <f>IF('2-Übersicht Rechnungen'!R93="","",'2-Übersicht Rechnungen'!R93)</f>
        <v/>
      </c>
      <c r="Q93" s="150" t="str">
        <f t="shared" si="20"/>
        <v/>
      </c>
      <c r="R93" s="156" t="str">
        <f t="shared" si="21"/>
        <v/>
      </c>
      <c r="S93" s="275" t="str">
        <f>IF('2-Übersicht Rechnungen'!T93="","",'2-Übersicht Rechnungen'!T93)</f>
        <v/>
      </c>
      <c r="T93" s="268" t="str">
        <f t="shared" si="14"/>
        <v/>
      </c>
      <c r="U93" s="157" t="str">
        <f t="shared" si="22"/>
        <v/>
      </c>
      <c r="V93" s="152" t="str">
        <f t="shared" si="15"/>
        <v/>
      </c>
      <c r="W93" s="295" t="e">
        <f t="shared" si="16"/>
        <v>#VALUE!</v>
      </c>
      <c r="X93" s="293"/>
      <c r="Y93" s="283"/>
      <c r="Z93" s="294">
        <f>'2-Übersicht Rechnungen'!K93+1</f>
        <v>1</v>
      </c>
      <c r="AA93" s="284"/>
      <c r="AB93" s="285">
        <f t="shared" si="17"/>
        <v>0</v>
      </c>
      <c r="AC93" s="285">
        <f t="shared" si="23"/>
        <v>0</v>
      </c>
      <c r="AD93" s="285">
        <f t="shared" si="18"/>
        <v>0</v>
      </c>
      <c r="AE93" s="285">
        <f t="shared" si="19"/>
        <v>0</v>
      </c>
    </row>
    <row r="94" spans="1:37" x14ac:dyDescent="0.25">
      <c r="A94" s="143">
        <v>87</v>
      </c>
      <c r="B94" s="169" t="str">
        <f>IF('2-Übersicht Rechnungen'!B94="","",'2-Übersicht Rechnungen'!B94)</f>
        <v/>
      </c>
      <c r="C94" s="170" t="str">
        <f>IF('2-Übersicht Rechnungen'!C94="","",'2-Übersicht Rechnungen'!C94)</f>
        <v/>
      </c>
      <c r="D94" s="169" t="str">
        <f>IF('2-Übersicht Rechnungen'!D94="","",'2-Übersicht Rechnungen'!D94)</f>
        <v/>
      </c>
      <c r="E94" s="169" t="str">
        <f>IF('2-Übersicht Rechnungen'!E94="","",'2-Übersicht Rechnungen'!E94)</f>
        <v/>
      </c>
      <c r="F94" s="171" t="str">
        <f>IF('2-Übersicht Rechnungen'!F94="","",'2-Übersicht Rechnungen'!F94)</f>
        <v/>
      </c>
      <c r="G94" s="171" t="str">
        <f>IF('2-Übersicht Rechnungen'!G94="","",'2-Übersicht Rechnungen'!G94)</f>
        <v/>
      </c>
      <c r="H94" s="172" t="str">
        <f>IF('2-Übersicht Rechnungen'!H94="","",'2-Übersicht Rechnungen'!H94)</f>
        <v/>
      </c>
      <c r="I94" s="172" t="str">
        <f>IF('2-Übersicht Rechnungen'!I94="","",'2-Übersicht Rechnungen'!I94)</f>
        <v/>
      </c>
      <c r="J94" s="173" t="str">
        <f>IF('2-Übersicht Rechnungen'!L94="","",'2-Übersicht Rechnungen'!L94)</f>
        <v/>
      </c>
      <c r="K94" s="173" t="str">
        <f>IF('2-Übersicht Rechnungen'!M94="","",'2-Übersicht Rechnungen'!M94)</f>
        <v/>
      </c>
      <c r="L94" s="173" t="str">
        <f>IF('2-Übersicht Rechnungen'!N94="","",'2-Übersicht Rechnungen'!N94)</f>
        <v/>
      </c>
      <c r="M94" s="173" t="str">
        <f>IF('2-Übersicht Rechnungen'!O94="","",'2-Übersicht Rechnungen'!O94)</f>
        <v/>
      </c>
      <c r="N94" s="173" t="str">
        <f>IF('2-Übersicht Rechnungen'!P94="","",'2-Übersicht Rechnungen'!P94)</f>
        <v/>
      </c>
      <c r="O94" s="174" t="str">
        <f>IF('2-Übersicht Rechnungen'!Q94="","",'2-Übersicht Rechnungen'!Q94)</f>
        <v/>
      </c>
      <c r="P94" s="154" t="str">
        <f>IF('2-Übersicht Rechnungen'!R94="","",'2-Übersicht Rechnungen'!R94)</f>
        <v/>
      </c>
      <c r="Q94" s="150" t="str">
        <f t="shared" si="20"/>
        <v/>
      </c>
      <c r="R94" s="156" t="str">
        <f t="shared" si="21"/>
        <v/>
      </c>
      <c r="S94" s="275" t="str">
        <f>IF('2-Übersicht Rechnungen'!T94="","",'2-Übersicht Rechnungen'!T94)</f>
        <v/>
      </c>
      <c r="T94" s="268" t="str">
        <f t="shared" si="14"/>
        <v/>
      </c>
      <c r="U94" s="157" t="str">
        <f t="shared" si="22"/>
        <v/>
      </c>
      <c r="V94" s="152" t="str">
        <f t="shared" si="15"/>
        <v/>
      </c>
      <c r="W94" s="295" t="e">
        <f t="shared" si="16"/>
        <v>#VALUE!</v>
      </c>
      <c r="X94" s="293"/>
      <c r="Y94" s="283"/>
      <c r="Z94" s="294">
        <f>'2-Übersicht Rechnungen'!K94+1</f>
        <v>1</v>
      </c>
      <c r="AA94" s="284"/>
      <c r="AB94" s="285">
        <f t="shared" si="17"/>
        <v>0</v>
      </c>
      <c r="AC94" s="285">
        <f t="shared" si="23"/>
        <v>0</v>
      </c>
      <c r="AD94" s="285">
        <f t="shared" si="18"/>
        <v>0</v>
      </c>
      <c r="AE94" s="285">
        <f t="shared" si="19"/>
        <v>0</v>
      </c>
    </row>
    <row r="95" spans="1:37" x14ac:dyDescent="0.25">
      <c r="A95" s="153">
        <v>88</v>
      </c>
      <c r="B95" s="169" t="str">
        <f>IF('2-Übersicht Rechnungen'!B95="","",'2-Übersicht Rechnungen'!B95)</f>
        <v/>
      </c>
      <c r="C95" s="170" t="str">
        <f>IF('2-Übersicht Rechnungen'!C95="","",'2-Übersicht Rechnungen'!C95)</f>
        <v/>
      </c>
      <c r="D95" s="169" t="str">
        <f>IF('2-Übersicht Rechnungen'!D95="","",'2-Übersicht Rechnungen'!D95)</f>
        <v/>
      </c>
      <c r="E95" s="169" t="str">
        <f>IF('2-Übersicht Rechnungen'!E95="","",'2-Übersicht Rechnungen'!E95)</f>
        <v/>
      </c>
      <c r="F95" s="171" t="str">
        <f>IF('2-Übersicht Rechnungen'!F95="","",'2-Übersicht Rechnungen'!F95)</f>
        <v/>
      </c>
      <c r="G95" s="171" t="str">
        <f>IF('2-Übersicht Rechnungen'!G95="","",'2-Übersicht Rechnungen'!G95)</f>
        <v/>
      </c>
      <c r="H95" s="172" t="str">
        <f>IF('2-Übersicht Rechnungen'!H95="","",'2-Übersicht Rechnungen'!H95)</f>
        <v/>
      </c>
      <c r="I95" s="172" t="str">
        <f>IF('2-Übersicht Rechnungen'!I95="","",'2-Übersicht Rechnungen'!I95)</f>
        <v/>
      </c>
      <c r="J95" s="173" t="str">
        <f>IF('2-Übersicht Rechnungen'!L95="","",'2-Übersicht Rechnungen'!L95)</f>
        <v/>
      </c>
      <c r="K95" s="173" t="str">
        <f>IF('2-Übersicht Rechnungen'!M95="","",'2-Übersicht Rechnungen'!M95)</f>
        <v/>
      </c>
      <c r="L95" s="173" t="str">
        <f>IF('2-Übersicht Rechnungen'!N95="","",'2-Übersicht Rechnungen'!N95)</f>
        <v/>
      </c>
      <c r="M95" s="173" t="str">
        <f>IF('2-Übersicht Rechnungen'!O95="","",'2-Übersicht Rechnungen'!O95)</f>
        <v/>
      </c>
      <c r="N95" s="173" t="str">
        <f>IF('2-Übersicht Rechnungen'!P95="","",'2-Übersicht Rechnungen'!P95)</f>
        <v/>
      </c>
      <c r="O95" s="174" t="str">
        <f>IF('2-Übersicht Rechnungen'!Q95="","",'2-Übersicht Rechnungen'!Q95)</f>
        <v/>
      </c>
      <c r="P95" s="154" t="str">
        <f>IF('2-Übersicht Rechnungen'!R95="","",'2-Übersicht Rechnungen'!R95)</f>
        <v/>
      </c>
      <c r="Q95" s="150" t="str">
        <f t="shared" si="20"/>
        <v/>
      </c>
      <c r="R95" s="156" t="str">
        <f t="shared" si="21"/>
        <v/>
      </c>
      <c r="S95" s="275" t="str">
        <f>IF('2-Übersicht Rechnungen'!T95="","",'2-Übersicht Rechnungen'!T95)</f>
        <v/>
      </c>
      <c r="T95" s="268" t="str">
        <f t="shared" si="14"/>
        <v/>
      </c>
      <c r="U95" s="157" t="str">
        <f t="shared" si="22"/>
        <v/>
      </c>
      <c r="V95" s="152" t="str">
        <f t="shared" si="15"/>
        <v/>
      </c>
      <c r="W95" s="295" t="e">
        <f t="shared" si="16"/>
        <v>#VALUE!</v>
      </c>
      <c r="X95" s="293"/>
      <c r="Y95" s="283"/>
      <c r="Z95" s="294">
        <f>'2-Übersicht Rechnungen'!K95+1</f>
        <v>1</v>
      </c>
      <c r="AA95" s="284"/>
      <c r="AB95" s="285">
        <f t="shared" si="17"/>
        <v>0</v>
      </c>
      <c r="AC95" s="285">
        <f t="shared" si="23"/>
        <v>0</v>
      </c>
      <c r="AD95" s="285">
        <f t="shared" si="18"/>
        <v>0</v>
      </c>
      <c r="AE95" s="285">
        <f t="shared" si="19"/>
        <v>0</v>
      </c>
    </row>
    <row r="96" spans="1:37" x14ac:dyDescent="0.25">
      <c r="A96" s="143">
        <v>89</v>
      </c>
      <c r="B96" s="169" t="str">
        <f>IF('2-Übersicht Rechnungen'!B96="","",'2-Übersicht Rechnungen'!B96)</f>
        <v/>
      </c>
      <c r="C96" s="170" t="str">
        <f>IF('2-Übersicht Rechnungen'!C96="","",'2-Übersicht Rechnungen'!C96)</f>
        <v/>
      </c>
      <c r="D96" s="169" t="str">
        <f>IF('2-Übersicht Rechnungen'!D96="","",'2-Übersicht Rechnungen'!D96)</f>
        <v/>
      </c>
      <c r="E96" s="169" t="str">
        <f>IF('2-Übersicht Rechnungen'!E96="","",'2-Übersicht Rechnungen'!E96)</f>
        <v/>
      </c>
      <c r="F96" s="171" t="str">
        <f>IF('2-Übersicht Rechnungen'!F96="","",'2-Übersicht Rechnungen'!F96)</f>
        <v/>
      </c>
      <c r="G96" s="171" t="str">
        <f>IF('2-Übersicht Rechnungen'!G96="","",'2-Übersicht Rechnungen'!G96)</f>
        <v/>
      </c>
      <c r="H96" s="172" t="str">
        <f>IF('2-Übersicht Rechnungen'!H96="","",'2-Übersicht Rechnungen'!H96)</f>
        <v/>
      </c>
      <c r="I96" s="172" t="str">
        <f>IF('2-Übersicht Rechnungen'!I96="","",'2-Übersicht Rechnungen'!I96)</f>
        <v/>
      </c>
      <c r="J96" s="173" t="str">
        <f>IF('2-Übersicht Rechnungen'!L96="","",'2-Übersicht Rechnungen'!L96)</f>
        <v/>
      </c>
      <c r="K96" s="173" t="str">
        <f>IF('2-Übersicht Rechnungen'!M96="","",'2-Übersicht Rechnungen'!M96)</f>
        <v/>
      </c>
      <c r="L96" s="173" t="str">
        <f>IF('2-Übersicht Rechnungen'!N96="","",'2-Übersicht Rechnungen'!N96)</f>
        <v/>
      </c>
      <c r="M96" s="173" t="str">
        <f>IF('2-Übersicht Rechnungen'!O96="","",'2-Übersicht Rechnungen'!O96)</f>
        <v/>
      </c>
      <c r="N96" s="173" t="str">
        <f>IF('2-Übersicht Rechnungen'!P96="","",'2-Übersicht Rechnungen'!P96)</f>
        <v/>
      </c>
      <c r="O96" s="174" t="str">
        <f>IF('2-Übersicht Rechnungen'!Q96="","",'2-Übersicht Rechnungen'!Q96)</f>
        <v/>
      </c>
      <c r="P96" s="154" t="str">
        <f>IF('2-Übersicht Rechnungen'!R96="","",'2-Übersicht Rechnungen'!R96)</f>
        <v/>
      </c>
      <c r="Q96" s="150" t="str">
        <f t="shared" si="20"/>
        <v/>
      </c>
      <c r="R96" s="156" t="str">
        <f t="shared" si="21"/>
        <v/>
      </c>
      <c r="S96" s="275" t="str">
        <f>IF('2-Übersicht Rechnungen'!T96="","",'2-Übersicht Rechnungen'!T96)</f>
        <v/>
      </c>
      <c r="T96" s="268" t="str">
        <f t="shared" si="14"/>
        <v/>
      </c>
      <c r="U96" s="157" t="str">
        <f t="shared" si="22"/>
        <v/>
      </c>
      <c r="V96" s="152" t="str">
        <f t="shared" si="15"/>
        <v/>
      </c>
      <c r="W96" s="295" t="e">
        <f t="shared" si="16"/>
        <v>#VALUE!</v>
      </c>
      <c r="X96" s="293"/>
      <c r="Y96" s="283"/>
      <c r="Z96" s="294">
        <f>'2-Übersicht Rechnungen'!K96+1</f>
        <v>1</v>
      </c>
      <c r="AA96" s="284"/>
      <c r="AB96" s="285">
        <f t="shared" si="17"/>
        <v>0</v>
      </c>
      <c r="AC96" s="285">
        <f t="shared" si="23"/>
        <v>0</v>
      </c>
      <c r="AD96" s="285">
        <f t="shared" si="18"/>
        <v>0</v>
      </c>
      <c r="AE96" s="285">
        <f t="shared" si="19"/>
        <v>0</v>
      </c>
    </row>
    <row r="97" spans="1:31" x14ac:dyDescent="0.25">
      <c r="A97" s="153">
        <v>90</v>
      </c>
      <c r="B97" s="169" t="str">
        <f>IF('2-Übersicht Rechnungen'!B97="","",'2-Übersicht Rechnungen'!B97)</f>
        <v/>
      </c>
      <c r="C97" s="170" t="str">
        <f>IF('2-Übersicht Rechnungen'!C97="","",'2-Übersicht Rechnungen'!C97)</f>
        <v/>
      </c>
      <c r="D97" s="169" t="str">
        <f>IF('2-Übersicht Rechnungen'!D97="","",'2-Übersicht Rechnungen'!D97)</f>
        <v/>
      </c>
      <c r="E97" s="169" t="str">
        <f>IF('2-Übersicht Rechnungen'!E97="","",'2-Übersicht Rechnungen'!E97)</f>
        <v/>
      </c>
      <c r="F97" s="171" t="str">
        <f>IF('2-Übersicht Rechnungen'!F97="","",'2-Übersicht Rechnungen'!F97)</f>
        <v/>
      </c>
      <c r="G97" s="171" t="str">
        <f>IF('2-Übersicht Rechnungen'!G97="","",'2-Übersicht Rechnungen'!G97)</f>
        <v/>
      </c>
      <c r="H97" s="172" t="str">
        <f>IF('2-Übersicht Rechnungen'!H97="","",'2-Übersicht Rechnungen'!H97)</f>
        <v/>
      </c>
      <c r="I97" s="172" t="str">
        <f>IF('2-Übersicht Rechnungen'!I97="","",'2-Übersicht Rechnungen'!I97)</f>
        <v/>
      </c>
      <c r="J97" s="173" t="str">
        <f>IF('2-Übersicht Rechnungen'!L97="","",'2-Übersicht Rechnungen'!L97)</f>
        <v/>
      </c>
      <c r="K97" s="173" t="str">
        <f>IF('2-Übersicht Rechnungen'!M97="","",'2-Übersicht Rechnungen'!M97)</f>
        <v/>
      </c>
      <c r="L97" s="173" t="str">
        <f>IF('2-Übersicht Rechnungen'!N97="","",'2-Übersicht Rechnungen'!N97)</f>
        <v/>
      </c>
      <c r="M97" s="173" t="str">
        <f>IF('2-Übersicht Rechnungen'!O97="","",'2-Übersicht Rechnungen'!O97)</f>
        <v/>
      </c>
      <c r="N97" s="173" t="str">
        <f>IF('2-Übersicht Rechnungen'!P97="","",'2-Übersicht Rechnungen'!P97)</f>
        <v/>
      </c>
      <c r="O97" s="174" t="str">
        <f>IF('2-Übersicht Rechnungen'!Q97="","",'2-Übersicht Rechnungen'!Q97)</f>
        <v/>
      </c>
      <c r="P97" s="154" t="str">
        <f>IF('2-Übersicht Rechnungen'!R97="","",'2-Übersicht Rechnungen'!R97)</f>
        <v/>
      </c>
      <c r="Q97" s="150" t="str">
        <f t="shared" si="20"/>
        <v/>
      </c>
      <c r="R97" s="156" t="str">
        <f t="shared" si="21"/>
        <v/>
      </c>
      <c r="S97" s="275" t="str">
        <f>IF('2-Übersicht Rechnungen'!T97="","",'2-Übersicht Rechnungen'!T97)</f>
        <v/>
      </c>
      <c r="T97" s="268" t="str">
        <f t="shared" si="14"/>
        <v/>
      </c>
      <c r="U97" s="157" t="str">
        <f t="shared" si="22"/>
        <v/>
      </c>
      <c r="V97" s="152" t="str">
        <f t="shared" si="15"/>
        <v/>
      </c>
      <c r="W97" s="295" t="e">
        <f t="shared" si="16"/>
        <v>#VALUE!</v>
      </c>
      <c r="X97" s="293"/>
      <c r="Y97" s="283"/>
      <c r="Z97" s="294">
        <f>'2-Übersicht Rechnungen'!K97+1</f>
        <v>1</v>
      </c>
      <c r="AA97" s="284"/>
      <c r="AB97" s="285">
        <f t="shared" si="17"/>
        <v>0</v>
      </c>
      <c r="AC97" s="285">
        <f t="shared" si="23"/>
        <v>0</v>
      </c>
      <c r="AD97" s="285">
        <f t="shared" si="18"/>
        <v>0</v>
      </c>
      <c r="AE97" s="285">
        <f t="shared" si="19"/>
        <v>0</v>
      </c>
    </row>
    <row r="98" spans="1:31" x14ac:dyDescent="0.25">
      <c r="A98" s="143">
        <v>91</v>
      </c>
      <c r="B98" s="169" t="str">
        <f>IF('2-Übersicht Rechnungen'!B98="","",'2-Übersicht Rechnungen'!B98)</f>
        <v/>
      </c>
      <c r="C98" s="170" t="str">
        <f>IF('2-Übersicht Rechnungen'!C98="","",'2-Übersicht Rechnungen'!C98)</f>
        <v/>
      </c>
      <c r="D98" s="169" t="str">
        <f>IF('2-Übersicht Rechnungen'!D98="","",'2-Übersicht Rechnungen'!D98)</f>
        <v/>
      </c>
      <c r="E98" s="169" t="str">
        <f>IF('2-Übersicht Rechnungen'!E98="","",'2-Übersicht Rechnungen'!E98)</f>
        <v/>
      </c>
      <c r="F98" s="171" t="str">
        <f>IF('2-Übersicht Rechnungen'!F98="","",'2-Übersicht Rechnungen'!F98)</f>
        <v/>
      </c>
      <c r="G98" s="171" t="str">
        <f>IF('2-Übersicht Rechnungen'!G98="","",'2-Übersicht Rechnungen'!G98)</f>
        <v/>
      </c>
      <c r="H98" s="172" t="str">
        <f>IF('2-Übersicht Rechnungen'!H98="","",'2-Übersicht Rechnungen'!H98)</f>
        <v/>
      </c>
      <c r="I98" s="172" t="str">
        <f>IF('2-Übersicht Rechnungen'!I98="","",'2-Übersicht Rechnungen'!I98)</f>
        <v/>
      </c>
      <c r="J98" s="173" t="str">
        <f>IF('2-Übersicht Rechnungen'!L98="","",'2-Übersicht Rechnungen'!L98)</f>
        <v/>
      </c>
      <c r="K98" s="173" t="str">
        <f>IF('2-Übersicht Rechnungen'!M98="","",'2-Übersicht Rechnungen'!M98)</f>
        <v/>
      </c>
      <c r="L98" s="173" t="str">
        <f>IF('2-Übersicht Rechnungen'!N98="","",'2-Übersicht Rechnungen'!N98)</f>
        <v/>
      </c>
      <c r="M98" s="173" t="str">
        <f>IF('2-Übersicht Rechnungen'!O98="","",'2-Übersicht Rechnungen'!O98)</f>
        <v/>
      </c>
      <c r="N98" s="173" t="str">
        <f>IF('2-Übersicht Rechnungen'!P98="","",'2-Übersicht Rechnungen'!P98)</f>
        <v/>
      </c>
      <c r="O98" s="174" t="str">
        <f>IF('2-Übersicht Rechnungen'!Q98="","",'2-Übersicht Rechnungen'!Q98)</f>
        <v/>
      </c>
      <c r="P98" s="154" t="str">
        <f>IF('2-Übersicht Rechnungen'!R98="","",'2-Übersicht Rechnungen'!R98)</f>
        <v/>
      </c>
      <c r="Q98" s="150" t="str">
        <f t="shared" si="20"/>
        <v/>
      </c>
      <c r="R98" s="156" t="str">
        <f t="shared" si="21"/>
        <v/>
      </c>
      <c r="S98" s="275" t="str">
        <f>IF('2-Übersicht Rechnungen'!T98="","",'2-Übersicht Rechnungen'!T98)</f>
        <v/>
      </c>
      <c r="T98" s="268" t="str">
        <f t="shared" si="14"/>
        <v/>
      </c>
      <c r="U98" s="157" t="str">
        <f t="shared" si="22"/>
        <v/>
      </c>
      <c r="V98" s="152" t="str">
        <f t="shared" si="15"/>
        <v/>
      </c>
      <c r="W98" s="295" t="e">
        <f t="shared" si="16"/>
        <v>#VALUE!</v>
      </c>
      <c r="X98" s="293"/>
      <c r="Y98" s="283"/>
      <c r="Z98" s="294">
        <f>'2-Übersicht Rechnungen'!K98+1</f>
        <v>1</v>
      </c>
      <c r="AA98" s="284"/>
      <c r="AB98" s="285">
        <f t="shared" si="17"/>
        <v>0</v>
      </c>
      <c r="AC98" s="285">
        <f t="shared" si="23"/>
        <v>0</v>
      </c>
      <c r="AD98" s="285">
        <f t="shared" si="18"/>
        <v>0</v>
      </c>
      <c r="AE98" s="285">
        <f t="shared" si="19"/>
        <v>0</v>
      </c>
    </row>
    <row r="99" spans="1:31" x14ac:dyDescent="0.25">
      <c r="A99" s="153">
        <v>92</v>
      </c>
      <c r="B99" s="169" t="str">
        <f>IF('2-Übersicht Rechnungen'!B99="","",'2-Übersicht Rechnungen'!B99)</f>
        <v/>
      </c>
      <c r="C99" s="170" t="str">
        <f>IF('2-Übersicht Rechnungen'!C99="","",'2-Übersicht Rechnungen'!C99)</f>
        <v/>
      </c>
      <c r="D99" s="169" t="str">
        <f>IF('2-Übersicht Rechnungen'!D99="","",'2-Übersicht Rechnungen'!D99)</f>
        <v/>
      </c>
      <c r="E99" s="169" t="str">
        <f>IF('2-Übersicht Rechnungen'!E99="","",'2-Übersicht Rechnungen'!E99)</f>
        <v/>
      </c>
      <c r="F99" s="171" t="str">
        <f>IF('2-Übersicht Rechnungen'!F99="","",'2-Übersicht Rechnungen'!F99)</f>
        <v/>
      </c>
      <c r="G99" s="171" t="str">
        <f>IF('2-Übersicht Rechnungen'!G99="","",'2-Übersicht Rechnungen'!G99)</f>
        <v/>
      </c>
      <c r="H99" s="172" t="str">
        <f>IF('2-Übersicht Rechnungen'!H99="","",'2-Übersicht Rechnungen'!H99)</f>
        <v/>
      </c>
      <c r="I99" s="172" t="str">
        <f>IF('2-Übersicht Rechnungen'!I99="","",'2-Übersicht Rechnungen'!I99)</f>
        <v/>
      </c>
      <c r="J99" s="173" t="str">
        <f>IF('2-Übersicht Rechnungen'!L99="","",'2-Übersicht Rechnungen'!L99)</f>
        <v/>
      </c>
      <c r="K99" s="173" t="str">
        <f>IF('2-Übersicht Rechnungen'!M99="","",'2-Übersicht Rechnungen'!M99)</f>
        <v/>
      </c>
      <c r="L99" s="173" t="str">
        <f>IF('2-Übersicht Rechnungen'!N99="","",'2-Übersicht Rechnungen'!N99)</f>
        <v/>
      </c>
      <c r="M99" s="173" t="str">
        <f>IF('2-Übersicht Rechnungen'!O99="","",'2-Übersicht Rechnungen'!O99)</f>
        <v/>
      </c>
      <c r="N99" s="173" t="str">
        <f>IF('2-Übersicht Rechnungen'!P99="","",'2-Übersicht Rechnungen'!P99)</f>
        <v/>
      </c>
      <c r="O99" s="174" t="str">
        <f>IF('2-Übersicht Rechnungen'!Q99="","",'2-Übersicht Rechnungen'!Q99)</f>
        <v/>
      </c>
      <c r="P99" s="154" t="str">
        <f>IF('2-Übersicht Rechnungen'!R99="","",'2-Übersicht Rechnungen'!R99)</f>
        <v/>
      </c>
      <c r="Q99" s="150" t="str">
        <f t="shared" si="20"/>
        <v/>
      </c>
      <c r="R99" s="156" t="str">
        <f t="shared" si="21"/>
        <v/>
      </c>
      <c r="S99" s="275" t="str">
        <f>IF('2-Übersicht Rechnungen'!T99="","",'2-Übersicht Rechnungen'!T99)</f>
        <v/>
      </c>
      <c r="T99" s="268" t="str">
        <f t="shared" si="14"/>
        <v/>
      </c>
      <c r="U99" s="157" t="str">
        <f t="shared" si="22"/>
        <v/>
      </c>
      <c r="V99" s="152" t="str">
        <f t="shared" si="15"/>
        <v/>
      </c>
      <c r="W99" s="295" t="e">
        <f t="shared" si="16"/>
        <v>#VALUE!</v>
      </c>
      <c r="X99" s="293"/>
      <c r="Y99" s="283"/>
      <c r="Z99" s="294">
        <f>'2-Übersicht Rechnungen'!K99+1</f>
        <v>1</v>
      </c>
      <c r="AA99" s="284"/>
      <c r="AB99" s="285">
        <f t="shared" si="17"/>
        <v>0</v>
      </c>
      <c r="AC99" s="285">
        <f t="shared" si="23"/>
        <v>0</v>
      </c>
      <c r="AD99" s="285">
        <f t="shared" si="18"/>
        <v>0</v>
      </c>
      <c r="AE99" s="285">
        <f t="shared" si="19"/>
        <v>0</v>
      </c>
    </row>
    <row r="100" spans="1:31" x14ac:dyDescent="0.25">
      <c r="A100" s="143">
        <v>93</v>
      </c>
      <c r="B100" s="169" t="str">
        <f>IF('2-Übersicht Rechnungen'!B100="","",'2-Übersicht Rechnungen'!B100)</f>
        <v/>
      </c>
      <c r="C100" s="170" t="str">
        <f>IF('2-Übersicht Rechnungen'!C100="","",'2-Übersicht Rechnungen'!C100)</f>
        <v/>
      </c>
      <c r="D100" s="169" t="str">
        <f>IF('2-Übersicht Rechnungen'!D100="","",'2-Übersicht Rechnungen'!D100)</f>
        <v/>
      </c>
      <c r="E100" s="169" t="str">
        <f>IF('2-Übersicht Rechnungen'!E100="","",'2-Übersicht Rechnungen'!E100)</f>
        <v/>
      </c>
      <c r="F100" s="171" t="str">
        <f>IF('2-Übersicht Rechnungen'!F100="","",'2-Übersicht Rechnungen'!F100)</f>
        <v/>
      </c>
      <c r="G100" s="171" t="str">
        <f>IF('2-Übersicht Rechnungen'!G100="","",'2-Übersicht Rechnungen'!G100)</f>
        <v/>
      </c>
      <c r="H100" s="172" t="str">
        <f>IF('2-Übersicht Rechnungen'!H100="","",'2-Übersicht Rechnungen'!H100)</f>
        <v/>
      </c>
      <c r="I100" s="172" t="str">
        <f>IF('2-Übersicht Rechnungen'!I100="","",'2-Übersicht Rechnungen'!I100)</f>
        <v/>
      </c>
      <c r="J100" s="173" t="str">
        <f>IF('2-Übersicht Rechnungen'!L100="","",'2-Übersicht Rechnungen'!L100)</f>
        <v/>
      </c>
      <c r="K100" s="173" t="str">
        <f>IF('2-Übersicht Rechnungen'!M100="","",'2-Übersicht Rechnungen'!M100)</f>
        <v/>
      </c>
      <c r="L100" s="173" t="str">
        <f>IF('2-Übersicht Rechnungen'!N100="","",'2-Übersicht Rechnungen'!N100)</f>
        <v/>
      </c>
      <c r="M100" s="173" t="str">
        <f>IF('2-Übersicht Rechnungen'!O100="","",'2-Übersicht Rechnungen'!O100)</f>
        <v/>
      </c>
      <c r="N100" s="173" t="str">
        <f>IF('2-Übersicht Rechnungen'!P100="","",'2-Übersicht Rechnungen'!P100)</f>
        <v/>
      </c>
      <c r="O100" s="174" t="str">
        <f>IF('2-Übersicht Rechnungen'!Q100="","",'2-Übersicht Rechnungen'!Q100)</f>
        <v/>
      </c>
      <c r="P100" s="154" t="str">
        <f>IF('2-Übersicht Rechnungen'!R100="","",'2-Übersicht Rechnungen'!R100)</f>
        <v/>
      </c>
      <c r="Q100" s="150" t="str">
        <f t="shared" si="20"/>
        <v/>
      </c>
      <c r="R100" s="156" t="str">
        <f t="shared" si="21"/>
        <v/>
      </c>
      <c r="S100" s="275" t="str">
        <f>IF('2-Übersicht Rechnungen'!T100="","",'2-Übersicht Rechnungen'!T100)</f>
        <v/>
      </c>
      <c r="T100" s="268" t="str">
        <f t="shared" si="14"/>
        <v/>
      </c>
      <c r="U100" s="157" t="str">
        <f t="shared" si="22"/>
        <v/>
      </c>
      <c r="V100" s="152" t="str">
        <f t="shared" si="15"/>
        <v/>
      </c>
      <c r="W100" s="295" t="e">
        <f t="shared" si="16"/>
        <v>#VALUE!</v>
      </c>
      <c r="X100" s="293"/>
      <c r="Y100" s="283"/>
      <c r="Z100" s="294">
        <f>'2-Übersicht Rechnungen'!K100+1</f>
        <v>1</v>
      </c>
      <c r="AA100" s="284"/>
      <c r="AB100" s="285">
        <f t="shared" si="17"/>
        <v>0</v>
      </c>
      <c r="AC100" s="285">
        <f t="shared" si="23"/>
        <v>0</v>
      </c>
      <c r="AD100" s="285">
        <f t="shared" si="18"/>
        <v>0</v>
      </c>
      <c r="AE100" s="285">
        <f t="shared" si="19"/>
        <v>0</v>
      </c>
    </row>
    <row r="101" spans="1:31" x14ac:dyDescent="0.25">
      <c r="A101" s="153">
        <v>94</v>
      </c>
      <c r="B101" s="169" t="str">
        <f>IF('2-Übersicht Rechnungen'!B101="","",'2-Übersicht Rechnungen'!B101)</f>
        <v/>
      </c>
      <c r="C101" s="170" t="str">
        <f>IF('2-Übersicht Rechnungen'!C101="","",'2-Übersicht Rechnungen'!C101)</f>
        <v/>
      </c>
      <c r="D101" s="169" t="str">
        <f>IF('2-Übersicht Rechnungen'!D101="","",'2-Übersicht Rechnungen'!D101)</f>
        <v/>
      </c>
      <c r="E101" s="169" t="str">
        <f>IF('2-Übersicht Rechnungen'!E101="","",'2-Übersicht Rechnungen'!E101)</f>
        <v/>
      </c>
      <c r="F101" s="171" t="str">
        <f>IF('2-Übersicht Rechnungen'!F101="","",'2-Übersicht Rechnungen'!F101)</f>
        <v/>
      </c>
      <c r="G101" s="171" t="str">
        <f>IF('2-Übersicht Rechnungen'!G101="","",'2-Übersicht Rechnungen'!G101)</f>
        <v/>
      </c>
      <c r="H101" s="172" t="str">
        <f>IF('2-Übersicht Rechnungen'!H101="","",'2-Übersicht Rechnungen'!H101)</f>
        <v/>
      </c>
      <c r="I101" s="172" t="str">
        <f>IF('2-Übersicht Rechnungen'!I101="","",'2-Übersicht Rechnungen'!I101)</f>
        <v/>
      </c>
      <c r="J101" s="173" t="str">
        <f>IF('2-Übersicht Rechnungen'!L101="","",'2-Übersicht Rechnungen'!L101)</f>
        <v/>
      </c>
      <c r="K101" s="173" t="str">
        <f>IF('2-Übersicht Rechnungen'!M101="","",'2-Übersicht Rechnungen'!M101)</f>
        <v/>
      </c>
      <c r="L101" s="173" t="str">
        <f>IF('2-Übersicht Rechnungen'!N101="","",'2-Übersicht Rechnungen'!N101)</f>
        <v/>
      </c>
      <c r="M101" s="173" t="str">
        <f>IF('2-Übersicht Rechnungen'!O101="","",'2-Übersicht Rechnungen'!O101)</f>
        <v/>
      </c>
      <c r="N101" s="173" t="str">
        <f>IF('2-Übersicht Rechnungen'!P101="","",'2-Übersicht Rechnungen'!P101)</f>
        <v/>
      </c>
      <c r="O101" s="174" t="str">
        <f>IF('2-Übersicht Rechnungen'!Q101="","",'2-Übersicht Rechnungen'!Q101)</f>
        <v/>
      </c>
      <c r="P101" s="154" t="str">
        <f>IF('2-Übersicht Rechnungen'!R101="","",'2-Übersicht Rechnungen'!R101)</f>
        <v/>
      </c>
      <c r="Q101" s="150" t="str">
        <f t="shared" si="20"/>
        <v/>
      </c>
      <c r="R101" s="156" t="str">
        <f t="shared" si="21"/>
        <v/>
      </c>
      <c r="S101" s="275" t="str">
        <f>IF('2-Übersicht Rechnungen'!T101="","",'2-Übersicht Rechnungen'!T101)</f>
        <v/>
      </c>
      <c r="T101" s="268" t="str">
        <f t="shared" si="14"/>
        <v/>
      </c>
      <c r="U101" s="157" t="str">
        <f t="shared" si="22"/>
        <v/>
      </c>
      <c r="V101" s="152" t="str">
        <f t="shared" si="15"/>
        <v/>
      </c>
      <c r="W101" s="295" t="e">
        <f t="shared" si="16"/>
        <v>#VALUE!</v>
      </c>
      <c r="X101" s="293"/>
      <c r="Y101" s="283"/>
      <c r="Z101" s="294">
        <f>'2-Übersicht Rechnungen'!K101+1</f>
        <v>1</v>
      </c>
      <c r="AA101" s="284"/>
      <c r="AB101" s="285">
        <f t="shared" si="17"/>
        <v>0</v>
      </c>
      <c r="AC101" s="285">
        <f t="shared" si="23"/>
        <v>0</v>
      </c>
      <c r="AD101" s="285">
        <f t="shared" si="18"/>
        <v>0</v>
      </c>
      <c r="AE101" s="285">
        <f t="shared" si="19"/>
        <v>0</v>
      </c>
    </row>
    <row r="102" spans="1:31" x14ac:dyDescent="0.25">
      <c r="A102" s="143">
        <v>95</v>
      </c>
      <c r="B102" s="169" t="str">
        <f>IF('2-Übersicht Rechnungen'!B102="","",'2-Übersicht Rechnungen'!B102)</f>
        <v/>
      </c>
      <c r="C102" s="170" t="str">
        <f>IF('2-Übersicht Rechnungen'!C102="","",'2-Übersicht Rechnungen'!C102)</f>
        <v/>
      </c>
      <c r="D102" s="169" t="str">
        <f>IF('2-Übersicht Rechnungen'!D102="","",'2-Übersicht Rechnungen'!D102)</f>
        <v/>
      </c>
      <c r="E102" s="169" t="str">
        <f>IF('2-Übersicht Rechnungen'!E102="","",'2-Übersicht Rechnungen'!E102)</f>
        <v/>
      </c>
      <c r="F102" s="171" t="str">
        <f>IF('2-Übersicht Rechnungen'!F102="","",'2-Übersicht Rechnungen'!F102)</f>
        <v/>
      </c>
      <c r="G102" s="171" t="str">
        <f>IF('2-Übersicht Rechnungen'!G102="","",'2-Übersicht Rechnungen'!G102)</f>
        <v/>
      </c>
      <c r="H102" s="172" t="str">
        <f>IF('2-Übersicht Rechnungen'!H102="","",'2-Übersicht Rechnungen'!H102)</f>
        <v/>
      </c>
      <c r="I102" s="172" t="str">
        <f>IF('2-Übersicht Rechnungen'!I102="","",'2-Übersicht Rechnungen'!I102)</f>
        <v/>
      </c>
      <c r="J102" s="173" t="str">
        <f>IF('2-Übersicht Rechnungen'!L102="","",'2-Übersicht Rechnungen'!L102)</f>
        <v/>
      </c>
      <c r="K102" s="173" t="str">
        <f>IF('2-Übersicht Rechnungen'!M102="","",'2-Übersicht Rechnungen'!M102)</f>
        <v/>
      </c>
      <c r="L102" s="173" t="str">
        <f>IF('2-Übersicht Rechnungen'!N102="","",'2-Übersicht Rechnungen'!N102)</f>
        <v/>
      </c>
      <c r="M102" s="173" t="str">
        <f>IF('2-Übersicht Rechnungen'!O102="","",'2-Übersicht Rechnungen'!O102)</f>
        <v/>
      </c>
      <c r="N102" s="173" t="str">
        <f>IF('2-Übersicht Rechnungen'!P102="","",'2-Übersicht Rechnungen'!P102)</f>
        <v/>
      </c>
      <c r="O102" s="174" t="str">
        <f>IF('2-Übersicht Rechnungen'!Q102="","",'2-Übersicht Rechnungen'!Q102)</f>
        <v/>
      </c>
      <c r="P102" s="154" t="str">
        <f>IF('2-Übersicht Rechnungen'!R102="","",'2-Übersicht Rechnungen'!R102)</f>
        <v/>
      </c>
      <c r="Q102" s="150" t="str">
        <f t="shared" si="20"/>
        <v/>
      </c>
      <c r="R102" s="156" t="str">
        <f t="shared" si="21"/>
        <v/>
      </c>
      <c r="S102" s="275" t="str">
        <f>IF('2-Übersicht Rechnungen'!T102="","",'2-Übersicht Rechnungen'!T102)</f>
        <v/>
      </c>
      <c r="T102" s="268" t="str">
        <f t="shared" si="14"/>
        <v/>
      </c>
      <c r="U102" s="157" t="str">
        <f t="shared" si="22"/>
        <v/>
      </c>
      <c r="V102" s="152" t="str">
        <f t="shared" si="15"/>
        <v/>
      </c>
      <c r="W102" s="295" t="e">
        <f t="shared" si="16"/>
        <v>#VALUE!</v>
      </c>
      <c r="X102" s="293"/>
      <c r="Y102" s="283"/>
      <c r="Z102" s="294">
        <f>'2-Übersicht Rechnungen'!K102+1</f>
        <v>1</v>
      </c>
      <c r="AA102" s="284"/>
      <c r="AB102" s="285">
        <f t="shared" si="17"/>
        <v>0</v>
      </c>
      <c r="AC102" s="285">
        <f t="shared" si="23"/>
        <v>0</v>
      </c>
      <c r="AD102" s="285">
        <f t="shared" si="18"/>
        <v>0</v>
      </c>
      <c r="AE102" s="285">
        <f t="shared" si="19"/>
        <v>0</v>
      </c>
    </row>
    <row r="103" spans="1:31" x14ac:dyDescent="0.25">
      <c r="A103" s="153">
        <v>96</v>
      </c>
      <c r="B103" s="169" t="str">
        <f>IF('2-Übersicht Rechnungen'!B103="","",'2-Übersicht Rechnungen'!B103)</f>
        <v/>
      </c>
      <c r="C103" s="170" t="str">
        <f>IF('2-Übersicht Rechnungen'!C103="","",'2-Übersicht Rechnungen'!C103)</f>
        <v/>
      </c>
      <c r="D103" s="169" t="str">
        <f>IF('2-Übersicht Rechnungen'!D103="","",'2-Übersicht Rechnungen'!D103)</f>
        <v/>
      </c>
      <c r="E103" s="169" t="str">
        <f>IF('2-Übersicht Rechnungen'!E103="","",'2-Übersicht Rechnungen'!E103)</f>
        <v/>
      </c>
      <c r="F103" s="171" t="str">
        <f>IF('2-Übersicht Rechnungen'!F103="","",'2-Übersicht Rechnungen'!F103)</f>
        <v/>
      </c>
      <c r="G103" s="171" t="str">
        <f>IF('2-Übersicht Rechnungen'!G103="","",'2-Übersicht Rechnungen'!G103)</f>
        <v/>
      </c>
      <c r="H103" s="172" t="str">
        <f>IF('2-Übersicht Rechnungen'!H103="","",'2-Übersicht Rechnungen'!H103)</f>
        <v/>
      </c>
      <c r="I103" s="172" t="str">
        <f>IF('2-Übersicht Rechnungen'!I103="","",'2-Übersicht Rechnungen'!I103)</f>
        <v/>
      </c>
      <c r="J103" s="173" t="str">
        <f>IF('2-Übersicht Rechnungen'!L103="","",'2-Übersicht Rechnungen'!L103)</f>
        <v/>
      </c>
      <c r="K103" s="173" t="str">
        <f>IF('2-Übersicht Rechnungen'!M103="","",'2-Übersicht Rechnungen'!M103)</f>
        <v/>
      </c>
      <c r="L103" s="173" t="str">
        <f>IF('2-Übersicht Rechnungen'!N103="","",'2-Übersicht Rechnungen'!N103)</f>
        <v/>
      </c>
      <c r="M103" s="173" t="str">
        <f>IF('2-Übersicht Rechnungen'!O103="","",'2-Übersicht Rechnungen'!O103)</f>
        <v/>
      </c>
      <c r="N103" s="173" t="str">
        <f>IF('2-Übersicht Rechnungen'!P103="","",'2-Übersicht Rechnungen'!P103)</f>
        <v/>
      </c>
      <c r="O103" s="174" t="str">
        <f>IF('2-Übersicht Rechnungen'!Q103="","",'2-Übersicht Rechnungen'!Q103)</f>
        <v/>
      </c>
      <c r="P103" s="154" t="str">
        <f>IF('2-Übersicht Rechnungen'!R103="","",'2-Übersicht Rechnungen'!R103)</f>
        <v/>
      </c>
      <c r="Q103" s="150" t="str">
        <f t="shared" si="20"/>
        <v/>
      </c>
      <c r="R103" s="156" t="str">
        <f t="shared" si="21"/>
        <v/>
      </c>
      <c r="S103" s="275" t="str">
        <f>IF('2-Übersicht Rechnungen'!T103="","",'2-Übersicht Rechnungen'!T103)</f>
        <v/>
      </c>
      <c r="T103" s="268" t="str">
        <f t="shared" si="14"/>
        <v/>
      </c>
      <c r="U103" s="157" t="str">
        <f t="shared" si="22"/>
        <v/>
      </c>
      <c r="V103" s="152" t="str">
        <f t="shared" si="15"/>
        <v/>
      </c>
      <c r="W103" s="295" t="e">
        <f t="shared" si="16"/>
        <v>#VALUE!</v>
      </c>
      <c r="X103" s="293"/>
      <c r="Y103" s="283"/>
      <c r="Z103" s="294">
        <f>'2-Übersicht Rechnungen'!K103+1</f>
        <v>1</v>
      </c>
      <c r="AA103" s="284"/>
      <c r="AB103" s="285">
        <f t="shared" si="17"/>
        <v>0</v>
      </c>
      <c r="AC103" s="285">
        <f t="shared" si="23"/>
        <v>0</v>
      </c>
      <c r="AD103" s="285">
        <f t="shared" si="18"/>
        <v>0</v>
      </c>
      <c r="AE103" s="285">
        <f t="shared" si="19"/>
        <v>0</v>
      </c>
    </row>
    <row r="104" spans="1:31" x14ac:dyDescent="0.25">
      <c r="A104" s="143">
        <v>97</v>
      </c>
      <c r="B104" s="169" t="str">
        <f>IF('2-Übersicht Rechnungen'!B104="","",'2-Übersicht Rechnungen'!B104)</f>
        <v/>
      </c>
      <c r="C104" s="170" t="str">
        <f>IF('2-Übersicht Rechnungen'!C104="","",'2-Übersicht Rechnungen'!C104)</f>
        <v/>
      </c>
      <c r="D104" s="169" t="str">
        <f>IF('2-Übersicht Rechnungen'!D104="","",'2-Übersicht Rechnungen'!D104)</f>
        <v/>
      </c>
      <c r="E104" s="169" t="str">
        <f>IF('2-Übersicht Rechnungen'!E104="","",'2-Übersicht Rechnungen'!E104)</f>
        <v/>
      </c>
      <c r="F104" s="171" t="str">
        <f>IF('2-Übersicht Rechnungen'!F104="","",'2-Übersicht Rechnungen'!F104)</f>
        <v/>
      </c>
      <c r="G104" s="171" t="str">
        <f>IF('2-Übersicht Rechnungen'!G104="","",'2-Übersicht Rechnungen'!G104)</f>
        <v/>
      </c>
      <c r="H104" s="172" t="str">
        <f>IF('2-Übersicht Rechnungen'!H104="","",'2-Übersicht Rechnungen'!H104)</f>
        <v/>
      </c>
      <c r="I104" s="172" t="str">
        <f>IF('2-Übersicht Rechnungen'!I104="","",'2-Übersicht Rechnungen'!I104)</f>
        <v/>
      </c>
      <c r="J104" s="173" t="str">
        <f>IF('2-Übersicht Rechnungen'!L104="","",'2-Übersicht Rechnungen'!L104)</f>
        <v/>
      </c>
      <c r="K104" s="173" t="str">
        <f>IF('2-Übersicht Rechnungen'!M104="","",'2-Übersicht Rechnungen'!M104)</f>
        <v/>
      </c>
      <c r="L104" s="173" t="str">
        <f>IF('2-Übersicht Rechnungen'!N104="","",'2-Übersicht Rechnungen'!N104)</f>
        <v/>
      </c>
      <c r="M104" s="173" t="str">
        <f>IF('2-Übersicht Rechnungen'!O104="","",'2-Übersicht Rechnungen'!O104)</f>
        <v/>
      </c>
      <c r="N104" s="173" t="str">
        <f>IF('2-Übersicht Rechnungen'!P104="","",'2-Übersicht Rechnungen'!P104)</f>
        <v/>
      </c>
      <c r="O104" s="174" t="str">
        <f>IF('2-Übersicht Rechnungen'!Q104="","",'2-Übersicht Rechnungen'!Q104)</f>
        <v/>
      </c>
      <c r="P104" s="154" t="str">
        <f>IF('2-Übersicht Rechnungen'!R104="","",'2-Übersicht Rechnungen'!R104)</f>
        <v/>
      </c>
      <c r="Q104" s="150" t="str">
        <f t="shared" si="20"/>
        <v/>
      </c>
      <c r="R104" s="156" t="str">
        <f t="shared" si="21"/>
        <v/>
      </c>
      <c r="S104" s="275" t="str">
        <f>IF('2-Übersicht Rechnungen'!T104="","",'2-Übersicht Rechnungen'!T104)</f>
        <v/>
      </c>
      <c r="T104" s="268" t="str">
        <f t="shared" ref="T104:T135" si="24">IF(P104="","",R104*0.9)</f>
        <v/>
      </c>
      <c r="U104" s="157" t="str">
        <f t="shared" si="22"/>
        <v/>
      </c>
      <c r="V104" s="152" t="str">
        <f t="shared" ref="V104:V135" si="25">IF(P104="","",IF(AND(W104&lt;0,W103&lt;0),0,IF(W104&lt;0,T104+W104,T104)))</f>
        <v/>
      </c>
      <c r="W104" s="295" t="e">
        <f t="shared" si="16"/>
        <v>#VALUE!</v>
      </c>
      <c r="X104" s="293"/>
      <c r="Y104" s="283"/>
      <c r="Z104" s="294">
        <f>'2-Übersicht Rechnungen'!K104+1</f>
        <v>1</v>
      </c>
      <c r="AA104" s="284"/>
      <c r="AB104" s="285">
        <f t="shared" si="17"/>
        <v>0</v>
      </c>
      <c r="AC104" s="285">
        <f t="shared" si="23"/>
        <v>0</v>
      </c>
      <c r="AD104" s="285">
        <f t="shared" si="18"/>
        <v>0</v>
      </c>
      <c r="AE104" s="285">
        <f t="shared" si="19"/>
        <v>0</v>
      </c>
    </row>
    <row r="105" spans="1:31" x14ac:dyDescent="0.25">
      <c r="A105" s="153">
        <v>98</v>
      </c>
      <c r="B105" s="169" t="str">
        <f>IF('2-Übersicht Rechnungen'!B105="","",'2-Übersicht Rechnungen'!B105)</f>
        <v/>
      </c>
      <c r="C105" s="170" t="str">
        <f>IF('2-Übersicht Rechnungen'!C105="","",'2-Übersicht Rechnungen'!C105)</f>
        <v/>
      </c>
      <c r="D105" s="169" t="str">
        <f>IF('2-Übersicht Rechnungen'!D105="","",'2-Übersicht Rechnungen'!D105)</f>
        <v/>
      </c>
      <c r="E105" s="169" t="str">
        <f>IF('2-Übersicht Rechnungen'!E105="","",'2-Übersicht Rechnungen'!E105)</f>
        <v/>
      </c>
      <c r="F105" s="171" t="str">
        <f>IF('2-Übersicht Rechnungen'!F105="","",'2-Übersicht Rechnungen'!F105)</f>
        <v/>
      </c>
      <c r="G105" s="171" t="str">
        <f>IF('2-Übersicht Rechnungen'!G105="","",'2-Übersicht Rechnungen'!G105)</f>
        <v/>
      </c>
      <c r="H105" s="172" t="str">
        <f>IF('2-Übersicht Rechnungen'!H105="","",'2-Übersicht Rechnungen'!H105)</f>
        <v/>
      </c>
      <c r="I105" s="172" t="str">
        <f>IF('2-Übersicht Rechnungen'!I105="","",'2-Übersicht Rechnungen'!I105)</f>
        <v/>
      </c>
      <c r="J105" s="173" t="str">
        <f>IF('2-Übersicht Rechnungen'!L105="","",'2-Übersicht Rechnungen'!L105)</f>
        <v/>
      </c>
      <c r="K105" s="173" t="str">
        <f>IF('2-Übersicht Rechnungen'!M105="","",'2-Übersicht Rechnungen'!M105)</f>
        <v/>
      </c>
      <c r="L105" s="173" t="str">
        <f>IF('2-Übersicht Rechnungen'!N105="","",'2-Übersicht Rechnungen'!N105)</f>
        <v/>
      </c>
      <c r="M105" s="173" t="str">
        <f>IF('2-Übersicht Rechnungen'!O105="","",'2-Übersicht Rechnungen'!O105)</f>
        <v/>
      </c>
      <c r="N105" s="173" t="str">
        <f>IF('2-Übersicht Rechnungen'!P105="","",'2-Übersicht Rechnungen'!P105)</f>
        <v/>
      </c>
      <c r="O105" s="174" t="str">
        <f>IF('2-Übersicht Rechnungen'!Q105="","",'2-Übersicht Rechnungen'!Q105)</f>
        <v/>
      </c>
      <c r="P105" s="154" t="str">
        <f>IF('2-Übersicht Rechnungen'!R105="","",'2-Übersicht Rechnungen'!R105)</f>
        <v/>
      </c>
      <c r="Q105" s="150" t="str">
        <f t="shared" si="20"/>
        <v/>
      </c>
      <c r="R105" s="156" t="str">
        <f t="shared" si="21"/>
        <v/>
      </c>
      <c r="S105" s="275" t="str">
        <f>IF('2-Übersicht Rechnungen'!T105="","",'2-Übersicht Rechnungen'!T105)</f>
        <v/>
      </c>
      <c r="T105" s="268" t="str">
        <f t="shared" si="24"/>
        <v/>
      </c>
      <c r="U105" s="157" t="str">
        <f t="shared" si="22"/>
        <v/>
      </c>
      <c r="V105" s="152" t="str">
        <f t="shared" si="25"/>
        <v/>
      </c>
      <c r="W105" s="295" t="e">
        <f t="shared" si="16"/>
        <v>#VALUE!</v>
      </c>
      <c r="X105" s="293"/>
      <c r="Y105" s="283"/>
      <c r="Z105" s="294">
        <f>'2-Übersicht Rechnungen'!K105+1</f>
        <v>1</v>
      </c>
      <c r="AA105" s="284"/>
      <c r="AB105" s="285">
        <f t="shared" si="17"/>
        <v>0</v>
      </c>
      <c r="AC105" s="285">
        <f t="shared" si="23"/>
        <v>0</v>
      </c>
      <c r="AD105" s="285">
        <f t="shared" si="18"/>
        <v>0</v>
      </c>
      <c r="AE105" s="285">
        <f t="shared" si="19"/>
        <v>0</v>
      </c>
    </row>
    <row r="106" spans="1:31" x14ac:dyDescent="0.25">
      <c r="A106" s="143">
        <v>99</v>
      </c>
      <c r="B106" s="169" t="str">
        <f>IF('2-Übersicht Rechnungen'!B106="","",'2-Übersicht Rechnungen'!B106)</f>
        <v/>
      </c>
      <c r="C106" s="170" t="str">
        <f>IF('2-Übersicht Rechnungen'!C106="","",'2-Übersicht Rechnungen'!C106)</f>
        <v/>
      </c>
      <c r="D106" s="169" t="str">
        <f>IF('2-Übersicht Rechnungen'!D106="","",'2-Übersicht Rechnungen'!D106)</f>
        <v/>
      </c>
      <c r="E106" s="169" t="str">
        <f>IF('2-Übersicht Rechnungen'!E106="","",'2-Übersicht Rechnungen'!E106)</f>
        <v/>
      </c>
      <c r="F106" s="171" t="str">
        <f>IF('2-Übersicht Rechnungen'!F106="","",'2-Übersicht Rechnungen'!F106)</f>
        <v/>
      </c>
      <c r="G106" s="171" t="str">
        <f>IF('2-Übersicht Rechnungen'!G106="","",'2-Übersicht Rechnungen'!G106)</f>
        <v/>
      </c>
      <c r="H106" s="172" t="str">
        <f>IF('2-Übersicht Rechnungen'!H106="","",'2-Übersicht Rechnungen'!H106)</f>
        <v/>
      </c>
      <c r="I106" s="172" t="str">
        <f>IF('2-Übersicht Rechnungen'!I106="","",'2-Übersicht Rechnungen'!I106)</f>
        <v/>
      </c>
      <c r="J106" s="173" t="str">
        <f>IF('2-Übersicht Rechnungen'!L106="","",'2-Übersicht Rechnungen'!L106)</f>
        <v/>
      </c>
      <c r="K106" s="173" t="str">
        <f>IF('2-Übersicht Rechnungen'!M106="","",'2-Übersicht Rechnungen'!M106)</f>
        <v/>
      </c>
      <c r="L106" s="173" t="str">
        <f>IF('2-Übersicht Rechnungen'!N106="","",'2-Übersicht Rechnungen'!N106)</f>
        <v/>
      </c>
      <c r="M106" s="173" t="str">
        <f>IF('2-Übersicht Rechnungen'!O106="","",'2-Übersicht Rechnungen'!O106)</f>
        <v/>
      </c>
      <c r="N106" s="173" t="str">
        <f>IF('2-Übersicht Rechnungen'!P106="","",'2-Übersicht Rechnungen'!P106)</f>
        <v/>
      </c>
      <c r="O106" s="174" t="str">
        <f>IF('2-Übersicht Rechnungen'!Q106="","",'2-Übersicht Rechnungen'!Q106)</f>
        <v/>
      </c>
      <c r="P106" s="154" t="str">
        <f>IF('2-Übersicht Rechnungen'!R106="","",'2-Übersicht Rechnungen'!R106)</f>
        <v/>
      </c>
      <c r="Q106" s="150" t="str">
        <f t="shared" si="20"/>
        <v/>
      </c>
      <c r="R106" s="156" t="str">
        <f t="shared" si="21"/>
        <v/>
      </c>
      <c r="S106" s="275" t="str">
        <f>IF('2-Übersicht Rechnungen'!T106="","",'2-Übersicht Rechnungen'!T106)</f>
        <v/>
      </c>
      <c r="T106" s="268" t="str">
        <f t="shared" si="24"/>
        <v/>
      </c>
      <c r="U106" s="157" t="str">
        <f t="shared" si="22"/>
        <v/>
      </c>
      <c r="V106" s="152" t="str">
        <f t="shared" si="25"/>
        <v/>
      </c>
      <c r="W106" s="295" t="e">
        <f t="shared" si="16"/>
        <v>#VALUE!</v>
      </c>
      <c r="X106" s="293"/>
      <c r="Y106" s="283"/>
      <c r="Z106" s="294">
        <f>'2-Übersicht Rechnungen'!K106+1</f>
        <v>1</v>
      </c>
      <c r="AA106" s="284"/>
      <c r="AB106" s="285">
        <f t="shared" si="17"/>
        <v>0</v>
      </c>
      <c r="AC106" s="285">
        <f t="shared" si="23"/>
        <v>0</v>
      </c>
      <c r="AD106" s="285">
        <f t="shared" si="18"/>
        <v>0</v>
      </c>
      <c r="AE106" s="285">
        <f t="shared" si="19"/>
        <v>0</v>
      </c>
    </row>
    <row r="107" spans="1:31" x14ac:dyDescent="0.25">
      <c r="A107" s="153">
        <v>100</v>
      </c>
      <c r="B107" s="169" t="str">
        <f>IF('2-Übersicht Rechnungen'!B107="","",'2-Übersicht Rechnungen'!B107)</f>
        <v/>
      </c>
      <c r="C107" s="170" t="str">
        <f>IF('2-Übersicht Rechnungen'!C107="","",'2-Übersicht Rechnungen'!C107)</f>
        <v/>
      </c>
      <c r="D107" s="169" t="str">
        <f>IF('2-Übersicht Rechnungen'!D107="","",'2-Übersicht Rechnungen'!D107)</f>
        <v/>
      </c>
      <c r="E107" s="169" t="str">
        <f>IF('2-Übersicht Rechnungen'!E107="","",'2-Übersicht Rechnungen'!E107)</f>
        <v/>
      </c>
      <c r="F107" s="171" t="str">
        <f>IF('2-Übersicht Rechnungen'!F107="","",'2-Übersicht Rechnungen'!F107)</f>
        <v/>
      </c>
      <c r="G107" s="171" t="str">
        <f>IF('2-Übersicht Rechnungen'!G107="","",'2-Übersicht Rechnungen'!G107)</f>
        <v/>
      </c>
      <c r="H107" s="172" t="str">
        <f>IF('2-Übersicht Rechnungen'!H107="","",'2-Übersicht Rechnungen'!H107)</f>
        <v/>
      </c>
      <c r="I107" s="172" t="str">
        <f>IF('2-Übersicht Rechnungen'!I107="","",'2-Übersicht Rechnungen'!I107)</f>
        <v/>
      </c>
      <c r="J107" s="173" t="str">
        <f>IF('2-Übersicht Rechnungen'!L107="","",'2-Übersicht Rechnungen'!L107)</f>
        <v/>
      </c>
      <c r="K107" s="173" t="str">
        <f>IF('2-Übersicht Rechnungen'!M107="","",'2-Übersicht Rechnungen'!M107)</f>
        <v/>
      </c>
      <c r="L107" s="173" t="str">
        <f>IF('2-Übersicht Rechnungen'!N107="","",'2-Übersicht Rechnungen'!N107)</f>
        <v/>
      </c>
      <c r="M107" s="173" t="str">
        <f>IF('2-Übersicht Rechnungen'!O107="","",'2-Übersicht Rechnungen'!O107)</f>
        <v/>
      </c>
      <c r="N107" s="173" t="str">
        <f>IF('2-Übersicht Rechnungen'!P107="","",'2-Übersicht Rechnungen'!P107)</f>
        <v/>
      </c>
      <c r="O107" s="174" t="str">
        <f>IF('2-Übersicht Rechnungen'!Q107="","",'2-Übersicht Rechnungen'!Q107)</f>
        <v/>
      </c>
      <c r="P107" s="154" t="str">
        <f>IF('2-Übersicht Rechnungen'!R107="","",'2-Übersicht Rechnungen'!R107)</f>
        <v/>
      </c>
      <c r="Q107" s="150" t="str">
        <f t="shared" si="20"/>
        <v/>
      </c>
      <c r="R107" s="156" t="str">
        <f t="shared" si="21"/>
        <v/>
      </c>
      <c r="S107" s="275" t="str">
        <f>IF('2-Übersicht Rechnungen'!T107="","",'2-Übersicht Rechnungen'!T107)</f>
        <v/>
      </c>
      <c r="T107" s="268" t="str">
        <f t="shared" si="24"/>
        <v/>
      </c>
      <c r="U107" s="157" t="str">
        <f t="shared" si="22"/>
        <v/>
      </c>
      <c r="V107" s="152" t="str">
        <f t="shared" si="25"/>
        <v/>
      </c>
      <c r="W107" s="295" t="e">
        <f t="shared" si="16"/>
        <v>#VALUE!</v>
      </c>
      <c r="X107" s="293"/>
      <c r="Y107" s="283"/>
      <c r="Z107" s="294">
        <f>'2-Übersicht Rechnungen'!K107+1</f>
        <v>1</v>
      </c>
      <c r="AA107" s="284"/>
      <c r="AB107" s="285">
        <f t="shared" si="17"/>
        <v>0</v>
      </c>
      <c r="AC107" s="285">
        <f t="shared" si="23"/>
        <v>0</v>
      </c>
      <c r="AD107" s="285">
        <f t="shared" si="18"/>
        <v>0</v>
      </c>
      <c r="AE107" s="285">
        <f t="shared" si="19"/>
        <v>0</v>
      </c>
    </row>
    <row r="108" spans="1:31" x14ac:dyDescent="0.25">
      <c r="A108" s="143">
        <v>101</v>
      </c>
      <c r="B108" s="169" t="str">
        <f>IF('2-Übersicht Rechnungen'!B108="","",'2-Übersicht Rechnungen'!B108)</f>
        <v/>
      </c>
      <c r="C108" s="170" t="str">
        <f>IF('2-Übersicht Rechnungen'!C108="","",'2-Übersicht Rechnungen'!C108)</f>
        <v/>
      </c>
      <c r="D108" s="169" t="str">
        <f>IF('2-Übersicht Rechnungen'!D108="","",'2-Übersicht Rechnungen'!D108)</f>
        <v/>
      </c>
      <c r="E108" s="169" t="str">
        <f>IF('2-Übersicht Rechnungen'!E108="","",'2-Übersicht Rechnungen'!E108)</f>
        <v/>
      </c>
      <c r="F108" s="171" t="str">
        <f>IF('2-Übersicht Rechnungen'!F108="","",'2-Übersicht Rechnungen'!F108)</f>
        <v/>
      </c>
      <c r="G108" s="171" t="str">
        <f>IF('2-Übersicht Rechnungen'!G108="","",'2-Übersicht Rechnungen'!G108)</f>
        <v/>
      </c>
      <c r="H108" s="172" t="str">
        <f>IF('2-Übersicht Rechnungen'!H108="","",'2-Übersicht Rechnungen'!H108)</f>
        <v/>
      </c>
      <c r="I108" s="172" t="str">
        <f>IF('2-Übersicht Rechnungen'!I108="","",'2-Übersicht Rechnungen'!I108)</f>
        <v/>
      </c>
      <c r="J108" s="173" t="str">
        <f>IF('2-Übersicht Rechnungen'!L108="","",'2-Übersicht Rechnungen'!L108)</f>
        <v/>
      </c>
      <c r="K108" s="173" t="str">
        <f>IF('2-Übersicht Rechnungen'!M108="","",'2-Übersicht Rechnungen'!M108)</f>
        <v/>
      </c>
      <c r="L108" s="173" t="str">
        <f>IF('2-Übersicht Rechnungen'!N108="","",'2-Übersicht Rechnungen'!N108)</f>
        <v/>
      </c>
      <c r="M108" s="173" t="str">
        <f>IF('2-Übersicht Rechnungen'!O108="","",'2-Übersicht Rechnungen'!O108)</f>
        <v/>
      </c>
      <c r="N108" s="173" t="str">
        <f>IF('2-Übersicht Rechnungen'!P108="","",'2-Übersicht Rechnungen'!P108)</f>
        <v/>
      </c>
      <c r="O108" s="174" t="str">
        <f>IF('2-Übersicht Rechnungen'!Q108="","",'2-Übersicht Rechnungen'!Q108)</f>
        <v/>
      </c>
      <c r="P108" s="154" t="str">
        <f>IF('2-Übersicht Rechnungen'!R108="","",'2-Übersicht Rechnungen'!R108)</f>
        <v/>
      </c>
      <c r="Q108" s="150" t="str">
        <f t="shared" si="20"/>
        <v/>
      </c>
      <c r="R108" s="156" t="str">
        <f t="shared" si="21"/>
        <v/>
      </c>
      <c r="S108" s="275" t="str">
        <f>IF('2-Übersicht Rechnungen'!T108="","",'2-Übersicht Rechnungen'!T108)</f>
        <v/>
      </c>
      <c r="T108" s="268" t="str">
        <f t="shared" si="24"/>
        <v/>
      </c>
      <c r="U108" s="157" t="str">
        <f t="shared" si="22"/>
        <v/>
      </c>
      <c r="V108" s="152" t="str">
        <f t="shared" si="25"/>
        <v/>
      </c>
      <c r="W108" s="295" t="e">
        <f t="shared" si="16"/>
        <v>#VALUE!</v>
      </c>
      <c r="X108" s="293"/>
      <c r="Y108" s="283"/>
      <c r="Z108" s="294">
        <f>'2-Übersicht Rechnungen'!K108+1</f>
        <v>1</v>
      </c>
      <c r="AA108" s="284"/>
      <c r="AB108" s="285">
        <f t="shared" si="17"/>
        <v>0</v>
      </c>
      <c r="AC108" s="285">
        <f t="shared" si="23"/>
        <v>0</v>
      </c>
      <c r="AD108" s="285">
        <f t="shared" si="18"/>
        <v>0</v>
      </c>
      <c r="AE108" s="285">
        <f t="shared" si="19"/>
        <v>0</v>
      </c>
    </row>
    <row r="109" spans="1:31" x14ac:dyDescent="0.25">
      <c r="A109" s="153">
        <v>102</v>
      </c>
      <c r="B109" s="169" t="str">
        <f>IF('2-Übersicht Rechnungen'!B109="","",'2-Übersicht Rechnungen'!B109)</f>
        <v/>
      </c>
      <c r="C109" s="170" t="str">
        <f>IF('2-Übersicht Rechnungen'!C109="","",'2-Übersicht Rechnungen'!C109)</f>
        <v/>
      </c>
      <c r="D109" s="169" t="str">
        <f>IF('2-Übersicht Rechnungen'!D109="","",'2-Übersicht Rechnungen'!D109)</f>
        <v/>
      </c>
      <c r="E109" s="169" t="str">
        <f>IF('2-Übersicht Rechnungen'!E109="","",'2-Übersicht Rechnungen'!E109)</f>
        <v/>
      </c>
      <c r="F109" s="171" t="str">
        <f>IF('2-Übersicht Rechnungen'!F109="","",'2-Übersicht Rechnungen'!F109)</f>
        <v/>
      </c>
      <c r="G109" s="171" t="str">
        <f>IF('2-Übersicht Rechnungen'!G109="","",'2-Übersicht Rechnungen'!G109)</f>
        <v/>
      </c>
      <c r="H109" s="172" t="str">
        <f>IF('2-Übersicht Rechnungen'!H109="","",'2-Übersicht Rechnungen'!H109)</f>
        <v/>
      </c>
      <c r="I109" s="172" t="str">
        <f>IF('2-Übersicht Rechnungen'!I109="","",'2-Übersicht Rechnungen'!I109)</f>
        <v/>
      </c>
      <c r="J109" s="173" t="str">
        <f>IF('2-Übersicht Rechnungen'!L109="","",'2-Übersicht Rechnungen'!L109)</f>
        <v/>
      </c>
      <c r="K109" s="173" t="str">
        <f>IF('2-Übersicht Rechnungen'!M109="","",'2-Übersicht Rechnungen'!M109)</f>
        <v/>
      </c>
      <c r="L109" s="173" t="str">
        <f>IF('2-Übersicht Rechnungen'!N109="","",'2-Übersicht Rechnungen'!N109)</f>
        <v/>
      </c>
      <c r="M109" s="173" t="str">
        <f>IF('2-Übersicht Rechnungen'!O109="","",'2-Übersicht Rechnungen'!O109)</f>
        <v/>
      </c>
      <c r="N109" s="173" t="str">
        <f>IF('2-Übersicht Rechnungen'!P109="","",'2-Übersicht Rechnungen'!P109)</f>
        <v/>
      </c>
      <c r="O109" s="174" t="str">
        <f>IF('2-Übersicht Rechnungen'!Q109="","",'2-Übersicht Rechnungen'!Q109)</f>
        <v/>
      </c>
      <c r="P109" s="154" t="str">
        <f>IF('2-Übersicht Rechnungen'!R109="","",'2-Übersicht Rechnungen'!R109)</f>
        <v/>
      </c>
      <c r="Q109" s="150" t="str">
        <f t="shared" si="20"/>
        <v/>
      </c>
      <c r="R109" s="156" t="str">
        <f t="shared" si="21"/>
        <v/>
      </c>
      <c r="S109" s="275" t="str">
        <f>IF('2-Übersicht Rechnungen'!T109="","",'2-Übersicht Rechnungen'!T109)</f>
        <v/>
      </c>
      <c r="T109" s="268" t="str">
        <f t="shared" si="24"/>
        <v/>
      </c>
      <c r="U109" s="157" t="str">
        <f t="shared" si="22"/>
        <v/>
      </c>
      <c r="V109" s="152" t="str">
        <f t="shared" si="25"/>
        <v/>
      </c>
      <c r="W109" s="295" t="e">
        <f t="shared" si="16"/>
        <v>#VALUE!</v>
      </c>
      <c r="X109" s="293"/>
      <c r="Y109" s="283"/>
      <c r="Z109" s="294">
        <f>'2-Übersicht Rechnungen'!K109+1</f>
        <v>1</v>
      </c>
      <c r="AA109" s="284"/>
      <c r="AB109" s="285">
        <f t="shared" si="17"/>
        <v>0</v>
      </c>
      <c r="AC109" s="285">
        <f t="shared" si="23"/>
        <v>0</v>
      </c>
      <c r="AD109" s="285">
        <f t="shared" si="18"/>
        <v>0</v>
      </c>
      <c r="AE109" s="285">
        <f t="shared" si="19"/>
        <v>0</v>
      </c>
    </row>
    <row r="110" spans="1:31" x14ac:dyDescent="0.25">
      <c r="A110" s="143">
        <v>103</v>
      </c>
      <c r="B110" s="169" t="str">
        <f>IF('2-Übersicht Rechnungen'!B110="","",'2-Übersicht Rechnungen'!B110)</f>
        <v/>
      </c>
      <c r="C110" s="170" t="str">
        <f>IF('2-Übersicht Rechnungen'!C110="","",'2-Übersicht Rechnungen'!C110)</f>
        <v/>
      </c>
      <c r="D110" s="169" t="str">
        <f>IF('2-Übersicht Rechnungen'!D110="","",'2-Übersicht Rechnungen'!D110)</f>
        <v/>
      </c>
      <c r="E110" s="169" t="str">
        <f>IF('2-Übersicht Rechnungen'!E110="","",'2-Übersicht Rechnungen'!E110)</f>
        <v/>
      </c>
      <c r="F110" s="171" t="str">
        <f>IF('2-Übersicht Rechnungen'!F110="","",'2-Übersicht Rechnungen'!F110)</f>
        <v/>
      </c>
      <c r="G110" s="171" t="str">
        <f>IF('2-Übersicht Rechnungen'!G110="","",'2-Übersicht Rechnungen'!G110)</f>
        <v/>
      </c>
      <c r="H110" s="172" t="str">
        <f>IF('2-Übersicht Rechnungen'!H110="","",'2-Übersicht Rechnungen'!H110)</f>
        <v/>
      </c>
      <c r="I110" s="172" t="str">
        <f>IF('2-Übersicht Rechnungen'!I110="","",'2-Übersicht Rechnungen'!I110)</f>
        <v/>
      </c>
      <c r="J110" s="173" t="str">
        <f>IF('2-Übersicht Rechnungen'!L110="","",'2-Übersicht Rechnungen'!L110)</f>
        <v/>
      </c>
      <c r="K110" s="173" t="str">
        <f>IF('2-Übersicht Rechnungen'!M110="","",'2-Übersicht Rechnungen'!M110)</f>
        <v/>
      </c>
      <c r="L110" s="173" t="str">
        <f>IF('2-Übersicht Rechnungen'!N110="","",'2-Übersicht Rechnungen'!N110)</f>
        <v/>
      </c>
      <c r="M110" s="173" t="str">
        <f>IF('2-Übersicht Rechnungen'!O110="","",'2-Übersicht Rechnungen'!O110)</f>
        <v/>
      </c>
      <c r="N110" s="173" t="str">
        <f>IF('2-Übersicht Rechnungen'!P110="","",'2-Übersicht Rechnungen'!P110)</f>
        <v/>
      </c>
      <c r="O110" s="174" t="str">
        <f>IF('2-Übersicht Rechnungen'!Q110="","",'2-Übersicht Rechnungen'!Q110)</f>
        <v/>
      </c>
      <c r="P110" s="154" t="str">
        <f>IF('2-Übersicht Rechnungen'!R110="","",'2-Übersicht Rechnungen'!R110)</f>
        <v/>
      </c>
      <c r="Q110" s="150" t="str">
        <f t="shared" si="20"/>
        <v/>
      </c>
      <c r="R110" s="156" t="str">
        <f t="shared" si="21"/>
        <v/>
      </c>
      <c r="S110" s="275" t="str">
        <f>IF('2-Übersicht Rechnungen'!T110="","",'2-Übersicht Rechnungen'!T110)</f>
        <v/>
      </c>
      <c r="T110" s="268" t="str">
        <f t="shared" si="24"/>
        <v/>
      </c>
      <c r="U110" s="157" t="str">
        <f t="shared" si="22"/>
        <v/>
      </c>
      <c r="V110" s="152" t="str">
        <f t="shared" si="25"/>
        <v/>
      </c>
      <c r="W110" s="295" t="e">
        <f t="shared" si="16"/>
        <v>#VALUE!</v>
      </c>
      <c r="X110" s="293"/>
      <c r="Y110" s="283"/>
      <c r="Z110" s="294">
        <f>'2-Übersicht Rechnungen'!K110+1</f>
        <v>1</v>
      </c>
      <c r="AA110" s="284"/>
      <c r="AB110" s="285">
        <f t="shared" si="17"/>
        <v>0</v>
      </c>
      <c r="AC110" s="285">
        <f t="shared" si="23"/>
        <v>0</v>
      </c>
      <c r="AD110" s="285">
        <f t="shared" si="18"/>
        <v>0</v>
      </c>
      <c r="AE110" s="285">
        <f t="shared" si="19"/>
        <v>0</v>
      </c>
    </row>
    <row r="111" spans="1:31" x14ac:dyDescent="0.25">
      <c r="A111" s="153">
        <v>104</v>
      </c>
      <c r="B111" s="169" t="str">
        <f>IF('2-Übersicht Rechnungen'!B111="","",'2-Übersicht Rechnungen'!B111)</f>
        <v/>
      </c>
      <c r="C111" s="170" t="str">
        <f>IF('2-Übersicht Rechnungen'!C111="","",'2-Übersicht Rechnungen'!C111)</f>
        <v/>
      </c>
      <c r="D111" s="169" t="str">
        <f>IF('2-Übersicht Rechnungen'!D111="","",'2-Übersicht Rechnungen'!D111)</f>
        <v/>
      </c>
      <c r="E111" s="169" t="str">
        <f>IF('2-Übersicht Rechnungen'!E111="","",'2-Übersicht Rechnungen'!E111)</f>
        <v/>
      </c>
      <c r="F111" s="171" t="str">
        <f>IF('2-Übersicht Rechnungen'!F111="","",'2-Übersicht Rechnungen'!F111)</f>
        <v/>
      </c>
      <c r="G111" s="171" t="str">
        <f>IF('2-Übersicht Rechnungen'!G111="","",'2-Übersicht Rechnungen'!G111)</f>
        <v/>
      </c>
      <c r="H111" s="172" t="str">
        <f>IF('2-Übersicht Rechnungen'!H111="","",'2-Übersicht Rechnungen'!H111)</f>
        <v/>
      </c>
      <c r="I111" s="172" t="str">
        <f>IF('2-Übersicht Rechnungen'!I111="","",'2-Übersicht Rechnungen'!I111)</f>
        <v/>
      </c>
      <c r="J111" s="173" t="str">
        <f>IF('2-Übersicht Rechnungen'!L111="","",'2-Übersicht Rechnungen'!L111)</f>
        <v/>
      </c>
      <c r="K111" s="173" t="str">
        <f>IF('2-Übersicht Rechnungen'!M111="","",'2-Übersicht Rechnungen'!M111)</f>
        <v/>
      </c>
      <c r="L111" s="173" t="str">
        <f>IF('2-Übersicht Rechnungen'!N111="","",'2-Übersicht Rechnungen'!N111)</f>
        <v/>
      </c>
      <c r="M111" s="173" t="str">
        <f>IF('2-Übersicht Rechnungen'!O111="","",'2-Übersicht Rechnungen'!O111)</f>
        <v/>
      </c>
      <c r="N111" s="173" t="str">
        <f>IF('2-Übersicht Rechnungen'!P111="","",'2-Übersicht Rechnungen'!P111)</f>
        <v/>
      </c>
      <c r="O111" s="174" t="str">
        <f>IF('2-Übersicht Rechnungen'!Q111="","",'2-Übersicht Rechnungen'!Q111)</f>
        <v/>
      </c>
      <c r="P111" s="154" t="str">
        <f>IF('2-Übersicht Rechnungen'!R111="","",'2-Übersicht Rechnungen'!R111)</f>
        <v/>
      </c>
      <c r="Q111" s="150" t="str">
        <f t="shared" si="20"/>
        <v/>
      </c>
      <c r="R111" s="156" t="str">
        <f t="shared" si="21"/>
        <v/>
      </c>
      <c r="S111" s="275" t="str">
        <f>IF('2-Übersicht Rechnungen'!T111="","",'2-Übersicht Rechnungen'!T111)</f>
        <v/>
      </c>
      <c r="T111" s="268" t="str">
        <f t="shared" si="24"/>
        <v/>
      </c>
      <c r="U111" s="157" t="str">
        <f t="shared" si="22"/>
        <v/>
      </c>
      <c r="V111" s="152" t="str">
        <f t="shared" si="25"/>
        <v/>
      </c>
      <c r="W111" s="295" t="e">
        <f t="shared" si="16"/>
        <v>#VALUE!</v>
      </c>
      <c r="X111" s="293"/>
      <c r="Y111" s="283"/>
      <c r="Z111" s="294">
        <f>'2-Übersicht Rechnungen'!K111+1</f>
        <v>1</v>
      </c>
      <c r="AA111" s="284"/>
      <c r="AB111" s="285">
        <f t="shared" si="17"/>
        <v>0</v>
      </c>
      <c r="AC111" s="285">
        <f t="shared" si="23"/>
        <v>0</v>
      </c>
      <c r="AD111" s="285">
        <f t="shared" si="18"/>
        <v>0</v>
      </c>
      <c r="AE111" s="285">
        <f t="shared" si="19"/>
        <v>0</v>
      </c>
    </row>
    <row r="112" spans="1:31" x14ac:dyDescent="0.25">
      <c r="A112" s="143">
        <v>105</v>
      </c>
      <c r="B112" s="169" t="str">
        <f>IF('2-Übersicht Rechnungen'!B112="","",'2-Übersicht Rechnungen'!B112)</f>
        <v/>
      </c>
      <c r="C112" s="170" t="str">
        <f>IF('2-Übersicht Rechnungen'!C112="","",'2-Übersicht Rechnungen'!C112)</f>
        <v/>
      </c>
      <c r="D112" s="169" t="str">
        <f>IF('2-Übersicht Rechnungen'!D112="","",'2-Übersicht Rechnungen'!D112)</f>
        <v/>
      </c>
      <c r="E112" s="169" t="str">
        <f>IF('2-Übersicht Rechnungen'!E112="","",'2-Übersicht Rechnungen'!E112)</f>
        <v/>
      </c>
      <c r="F112" s="171" t="str">
        <f>IF('2-Übersicht Rechnungen'!F112="","",'2-Übersicht Rechnungen'!F112)</f>
        <v/>
      </c>
      <c r="G112" s="171" t="str">
        <f>IF('2-Übersicht Rechnungen'!G112="","",'2-Übersicht Rechnungen'!G112)</f>
        <v/>
      </c>
      <c r="H112" s="172" t="str">
        <f>IF('2-Übersicht Rechnungen'!H112="","",'2-Übersicht Rechnungen'!H112)</f>
        <v/>
      </c>
      <c r="I112" s="172" t="str">
        <f>IF('2-Übersicht Rechnungen'!I112="","",'2-Übersicht Rechnungen'!I112)</f>
        <v/>
      </c>
      <c r="J112" s="173" t="str">
        <f>IF('2-Übersicht Rechnungen'!L112="","",'2-Übersicht Rechnungen'!L112)</f>
        <v/>
      </c>
      <c r="K112" s="173" t="str">
        <f>IF('2-Übersicht Rechnungen'!M112="","",'2-Übersicht Rechnungen'!M112)</f>
        <v/>
      </c>
      <c r="L112" s="173" t="str">
        <f>IF('2-Übersicht Rechnungen'!N112="","",'2-Übersicht Rechnungen'!N112)</f>
        <v/>
      </c>
      <c r="M112" s="173" t="str">
        <f>IF('2-Übersicht Rechnungen'!O112="","",'2-Übersicht Rechnungen'!O112)</f>
        <v/>
      </c>
      <c r="N112" s="173" t="str">
        <f>IF('2-Übersicht Rechnungen'!P112="","",'2-Übersicht Rechnungen'!P112)</f>
        <v/>
      </c>
      <c r="O112" s="174" t="str">
        <f>IF('2-Übersicht Rechnungen'!Q112="","",'2-Übersicht Rechnungen'!Q112)</f>
        <v/>
      </c>
      <c r="P112" s="154" t="str">
        <f>IF('2-Übersicht Rechnungen'!R112="","",'2-Übersicht Rechnungen'!R112)</f>
        <v/>
      </c>
      <c r="Q112" s="150" t="str">
        <f t="shared" si="20"/>
        <v/>
      </c>
      <c r="R112" s="156" t="str">
        <f t="shared" si="21"/>
        <v/>
      </c>
      <c r="S112" s="275" t="str">
        <f>IF('2-Übersicht Rechnungen'!T112="","",'2-Übersicht Rechnungen'!T112)</f>
        <v/>
      </c>
      <c r="T112" s="268" t="str">
        <f t="shared" si="24"/>
        <v/>
      </c>
      <c r="U112" s="157" t="str">
        <f t="shared" si="22"/>
        <v/>
      </c>
      <c r="V112" s="152" t="str">
        <f t="shared" si="25"/>
        <v/>
      </c>
      <c r="W112" s="295" t="e">
        <f t="shared" si="16"/>
        <v>#VALUE!</v>
      </c>
      <c r="X112" s="293"/>
      <c r="Y112" s="283"/>
      <c r="Z112" s="294">
        <f>'2-Übersicht Rechnungen'!K112+1</f>
        <v>1</v>
      </c>
      <c r="AA112" s="284"/>
      <c r="AB112" s="285">
        <f t="shared" si="17"/>
        <v>0</v>
      </c>
      <c r="AC112" s="285">
        <f t="shared" si="23"/>
        <v>0</v>
      </c>
      <c r="AD112" s="285">
        <f t="shared" si="18"/>
        <v>0</v>
      </c>
      <c r="AE112" s="285">
        <f t="shared" si="19"/>
        <v>0</v>
      </c>
    </row>
    <row r="113" spans="1:31" x14ac:dyDescent="0.25">
      <c r="A113" s="153">
        <v>106</v>
      </c>
      <c r="B113" s="169" t="str">
        <f>IF('2-Übersicht Rechnungen'!B113="","",'2-Übersicht Rechnungen'!B113)</f>
        <v/>
      </c>
      <c r="C113" s="170" t="str">
        <f>IF('2-Übersicht Rechnungen'!C113="","",'2-Übersicht Rechnungen'!C113)</f>
        <v/>
      </c>
      <c r="D113" s="169" t="str">
        <f>IF('2-Übersicht Rechnungen'!D113="","",'2-Übersicht Rechnungen'!D113)</f>
        <v/>
      </c>
      <c r="E113" s="169" t="str">
        <f>IF('2-Übersicht Rechnungen'!E113="","",'2-Übersicht Rechnungen'!E113)</f>
        <v/>
      </c>
      <c r="F113" s="171" t="str">
        <f>IF('2-Übersicht Rechnungen'!F113="","",'2-Übersicht Rechnungen'!F113)</f>
        <v/>
      </c>
      <c r="G113" s="171" t="str">
        <f>IF('2-Übersicht Rechnungen'!G113="","",'2-Übersicht Rechnungen'!G113)</f>
        <v/>
      </c>
      <c r="H113" s="172" t="str">
        <f>IF('2-Übersicht Rechnungen'!H113="","",'2-Übersicht Rechnungen'!H113)</f>
        <v/>
      </c>
      <c r="I113" s="172" t="str">
        <f>IF('2-Übersicht Rechnungen'!I113="","",'2-Übersicht Rechnungen'!I113)</f>
        <v/>
      </c>
      <c r="J113" s="173" t="str">
        <f>IF('2-Übersicht Rechnungen'!L113="","",'2-Übersicht Rechnungen'!L113)</f>
        <v/>
      </c>
      <c r="K113" s="173" t="str">
        <f>IF('2-Übersicht Rechnungen'!M113="","",'2-Übersicht Rechnungen'!M113)</f>
        <v/>
      </c>
      <c r="L113" s="173" t="str">
        <f>IF('2-Übersicht Rechnungen'!N113="","",'2-Übersicht Rechnungen'!N113)</f>
        <v/>
      </c>
      <c r="M113" s="173" t="str">
        <f>IF('2-Übersicht Rechnungen'!O113="","",'2-Übersicht Rechnungen'!O113)</f>
        <v/>
      </c>
      <c r="N113" s="173" t="str">
        <f>IF('2-Übersicht Rechnungen'!P113="","",'2-Übersicht Rechnungen'!P113)</f>
        <v/>
      </c>
      <c r="O113" s="174" t="str">
        <f>IF('2-Übersicht Rechnungen'!Q113="","",'2-Übersicht Rechnungen'!Q113)</f>
        <v/>
      </c>
      <c r="P113" s="154" t="str">
        <f>IF('2-Übersicht Rechnungen'!R113="","",'2-Übersicht Rechnungen'!R113)</f>
        <v/>
      </c>
      <c r="Q113" s="150" t="str">
        <f t="shared" si="20"/>
        <v/>
      </c>
      <c r="R113" s="156" t="str">
        <f t="shared" si="21"/>
        <v/>
      </c>
      <c r="S113" s="275" t="str">
        <f>IF('2-Übersicht Rechnungen'!T113="","",'2-Übersicht Rechnungen'!T113)</f>
        <v/>
      </c>
      <c r="T113" s="268" t="str">
        <f t="shared" si="24"/>
        <v/>
      </c>
      <c r="U113" s="157" t="str">
        <f t="shared" si="22"/>
        <v/>
      </c>
      <c r="V113" s="152" t="str">
        <f t="shared" si="25"/>
        <v/>
      </c>
      <c r="W113" s="295" t="e">
        <f t="shared" si="16"/>
        <v>#VALUE!</v>
      </c>
      <c r="X113" s="293"/>
      <c r="Y113" s="283"/>
      <c r="Z113" s="294">
        <f>'2-Übersicht Rechnungen'!K113+1</f>
        <v>1</v>
      </c>
      <c r="AA113" s="284"/>
      <c r="AB113" s="285">
        <f t="shared" si="17"/>
        <v>0</v>
      </c>
      <c r="AC113" s="285">
        <f t="shared" si="23"/>
        <v>0</v>
      </c>
      <c r="AD113" s="285">
        <f t="shared" si="18"/>
        <v>0</v>
      </c>
      <c r="AE113" s="285">
        <f t="shared" si="19"/>
        <v>0</v>
      </c>
    </row>
    <row r="114" spans="1:31" x14ac:dyDescent="0.25">
      <c r="A114" s="143">
        <v>107</v>
      </c>
      <c r="B114" s="169" t="str">
        <f>IF('2-Übersicht Rechnungen'!B114="","",'2-Übersicht Rechnungen'!B114)</f>
        <v/>
      </c>
      <c r="C114" s="170" t="str">
        <f>IF('2-Übersicht Rechnungen'!C114="","",'2-Übersicht Rechnungen'!C114)</f>
        <v/>
      </c>
      <c r="D114" s="169" t="str">
        <f>IF('2-Übersicht Rechnungen'!D114="","",'2-Übersicht Rechnungen'!D114)</f>
        <v/>
      </c>
      <c r="E114" s="169" t="str">
        <f>IF('2-Übersicht Rechnungen'!E114="","",'2-Übersicht Rechnungen'!E114)</f>
        <v/>
      </c>
      <c r="F114" s="171" t="str">
        <f>IF('2-Übersicht Rechnungen'!F114="","",'2-Übersicht Rechnungen'!F114)</f>
        <v/>
      </c>
      <c r="G114" s="171" t="str">
        <f>IF('2-Übersicht Rechnungen'!G114="","",'2-Übersicht Rechnungen'!G114)</f>
        <v/>
      </c>
      <c r="H114" s="172" t="str">
        <f>IF('2-Übersicht Rechnungen'!H114="","",'2-Übersicht Rechnungen'!H114)</f>
        <v/>
      </c>
      <c r="I114" s="172" t="str">
        <f>IF('2-Übersicht Rechnungen'!I114="","",'2-Übersicht Rechnungen'!I114)</f>
        <v/>
      </c>
      <c r="J114" s="173" t="str">
        <f>IF('2-Übersicht Rechnungen'!L114="","",'2-Übersicht Rechnungen'!L114)</f>
        <v/>
      </c>
      <c r="K114" s="173" t="str">
        <f>IF('2-Übersicht Rechnungen'!M114="","",'2-Übersicht Rechnungen'!M114)</f>
        <v/>
      </c>
      <c r="L114" s="173" t="str">
        <f>IF('2-Übersicht Rechnungen'!N114="","",'2-Übersicht Rechnungen'!N114)</f>
        <v/>
      </c>
      <c r="M114" s="173" t="str">
        <f>IF('2-Übersicht Rechnungen'!O114="","",'2-Übersicht Rechnungen'!O114)</f>
        <v/>
      </c>
      <c r="N114" s="173" t="str">
        <f>IF('2-Übersicht Rechnungen'!P114="","",'2-Übersicht Rechnungen'!P114)</f>
        <v/>
      </c>
      <c r="O114" s="174" t="str">
        <f>IF('2-Übersicht Rechnungen'!Q114="","",'2-Übersicht Rechnungen'!Q114)</f>
        <v/>
      </c>
      <c r="P114" s="154" t="str">
        <f>IF('2-Übersicht Rechnungen'!R114="","",'2-Übersicht Rechnungen'!R114)</f>
        <v/>
      </c>
      <c r="Q114" s="150" t="str">
        <f t="shared" si="20"/>
        <v/>
      </c>
      <c r="R114" s="156" t="str">
        <f t="shared" si="21"/>
        <v/>
      </c>
      <c r="S114" s="275" t="str">
        <f>IF('2-Übersicht Rechnungen'!T114="","",'2-Übersicht Rechnungen'!T114)</f>
        <v/>
      </c>
      <c r="T114" s="268" t="str">
        <f t="shared" si="24"/>
        <v/>
      </c>
      <c r="U114" s="157" t="str">
        <f t="shared" si="22"/>
        <v/>
      </c>
      <c r="V114" s="152" t="str">
        <f t="shared" si="25"/>
        <v/>
      </c>
      <c r="W114" s="295" t="e">
        <f t="shared" si="16"/>
        <v>#VALUE!</v>
      </c>
      <c r="X114" s="293"/>
      <c r="Y114" s="283"/>
      <c r="Z114" s="294">
        <f>'2-Übersicht Rechnungen'!K114+1</f>
        <v>1</v>
      </c>
      <c r="AA114" s="284"/>
      <c r="AB114" s="285">
        <f t="shared" si="17"/>
        <v>0</v>
      </c>
      <c r="AC114" s="285">
        <f t="shared" si="23"/>
        <v>0</v>
      </c>
      <c r="AD114" s="285">
        <f t="shared" si="18"/>
        <v>0</v>
      </c>
      <c r="AE114" s="285">
        <f t="shared" si="19"/>
        <v>0</v>
      </c>
    </row>
    <row r="115" spans="1:31" x14ac:dyDescent="0.25">
      <c r="A115" s="153">
        <v>108</v>
      </c>
      <c r="B115" s="169" t="str">
        <f>IF('2-Übersicht Rechnungen'!B115="","",'2-Übersicht Rechnungen'!B115)</f>
        <v/>
      </c>
      <c r="C115" s="170" t="str">
        <f>IF('2-Übersicht Rechnungen'!C115="","",'2-Übersicht Rechnungen'!C115)</f>
        <v/>
      </c>
      <c r="D115" s="169" t="str">
        <f>IF('2-Übersicht Rechnungen'!D115="","",'2-Übersicht Rechnungen'!D115)</f>
        <v/>
      </c>
      <c r="E115" s="169" t="str">
        <f>IF('2-Übersicht Rechnungen'!E115="","",'2-Übersicht Rechnungen'!E115)</f>
        <v/>
      </c>
      <c r="F115" s="171" t="str">
        <f>IF('2-Übersicht Rechnungen'!F115="","",'2-Übersicht Rechnungen'!F115)</f>
        <v/>
      </c>
      <c r="G115" s="171" t="str">
        <f>IF('2-Übersicht Rechnungen'!G115="","",'2-Übersicht Rechnungen'!G115)</f>
        <v/>
      </c>
      <c r="H115" s="172" t="str">
        <f>IF('2-Übersicht Rechnungen'!H115="","",'2-Übersicht Rechnungen'!H115)</f>
        <v/>
      </c>
      <c r="I115" s="172" t="str">
        <f>IF('2-Übersicht Rechnungen'!I115="","",'2-Übersicht Rechnungen'!I115)</f>
        <v/>
      </c>
      <c r="J115" s="173" t="str">
        <f>IF('2-Übersicht Rechnungen'!L115="","",'2-Übersicht Rechnungen'!L115)</f>
        <v/>
      </c>
      <c r="K115" s="173" t="str">
        <f>IF('2-Übersicht Rechnungen'!M115="","",'2-Übersicht Rechnungen'!M115)</f>
        <v/>
      </c>
      <c r="L115" s="173" t="str">
        <f>IF('2-Übersicht Rechnungen'!N115="","",'2-Übersicht Rechnungen'!N115)</f>
        <v/>
      </c>
      <c r="M115" s="173" t="str">
        <f>IF('2-Übersicht Rechnungen'!O115="","",'2-Übersicht Rechnungen'!O115)</f>
        <v/>
      </c>
      <c r="N115" s="173" t="str">
        <f>IF('2-Übersicht Rechnungen'!P115="","",'2-Übersicht Rechnungen'!P115)</f>
        <v/>
      </c>
      <c r="O115" s="174" t="str">
        <f>IF('2-Übersicht Rechnungen'!Q115="","",'2-Übersicht Rechnungen'!Q115)</f>
        <v/>
      </c>
      <c r="P115" s="154" t="str">
        <f>IF('2-Übersicht Rechnungen'!R115="","",'2-Übersicht Rechnungen'!R115)</f>
        <v/>
      </c>
      <c r="Q115" s="150" t="str">
        <f t="shared" si="20"/>
        <v/>
      </c>
      <c r="R115" s="156" t="str">
        <f t="shared" si="21"/>
        <v/>
      </c>
      <c r="S115" s="275" t="str">
        <f>IF('2-Übersicht Rechnungen'!T115="","",'2-Übersicht Rechnungen'!T115)</f>
        <v/>
      </c>
      <c r="T115" s="268" t="str">
        <f t="shared" si="24"/>
        <v/>
      </c>
      <c r="U115" s="157" t="str">
        <f t="shared" si="22"/>
        <v/>
      </c>
      <c r="V115" s="152" t="str">
        <f t="shared" si="25"/>
        <v/>
      </c>
      <c r="W115" s="295" t="e">
        <f t="shared" si="16"/>
        <v>#VALUE!</v>
      </c>
      <c r="X115" s="293"/>
      <c r="Y115" s="283"/>
      <c r="Z115" s="294">
        <f>'2-Übersicht Rechnungen'!K115+1</f>
        <v>1</v>
      </c>
      <c r="AA115" s="284"/>
      <c r="AB115" s="285">
        <f t="shared" si="17"/>
        <v>0</v>
      </c>
      <c r="AC115" s="285">
        <f t="shared" si="23"/>
        <v>0</v>
      </c>
      <c r="AD115" s="285">
        <f t="shared" si="18"/>
        <v>0</v>
      </c>
      <c r="AE115" s="285">
        <f t="shared" si="19"/>
        <v>0</v>
      </c>
    </row>
    <row r="116" spans="1:31" x14ac:dyDescent="0.25">
      <c r="A116" s="143">
        <v>109</v>
      </c>
      <c r="B116" s="169" t="str">
        <f>IF('2-Übersicht Rechnungen'!B116="","",'2-Übersicht Rechnungen'!B116)</f>
        <v/>
      </c>
      <c r="C116" s="170" t="str">
        <f>IF('2-Übersicht Rechnungen'!C116="","",'2-Übersicht Rechnungen'!C116)</f>
        <v/>
      </c>
      <c r="D116" s="169" t="str">
        <f>IF('2-Übersicht Rechnungen'!D116="","",'2-Übersicht Rechnungen'!D116)</f>
        <v/>
      </c>
      <c r="E116" s="169" t="str">
        <f>IF('2-Übersicht Rechnungen'!E116="","",'2-Übersicht Rechnungen'!E116)</f>
        <v/>
      </c>
      <c r="F116" s="171" t="str">
        <f>IF('2-Übersicht Rechnungen'!F116="","",'2-Übersicht Rechnungen'!F116)</f>
        <v/>
      </c>
      <c r="G116" s="171" t="str">
        <f>IF('2-Übersicht Rechnungen'!G116="","",'2-Übersicht Rechnungen'!G116)</f>
        <v/>
      </c>
      <c r="H116" s="172" t="str">
        <f>IF('2-Übersicht Rechnungen'!H116="","",'2-Übersicht Rechnungen'!H116)</f>
        <v/>
      </c>
      <c r="I116" s="172" t="str">
        <f>IF('2-Übersicht Rechnungen'!I116="","",'2-Übersicht Rechnungen'!I116)</f>
        <v/>
      </c>
      <c r="J116" s="173" t="str">
        <f>IF('2-Übersicht Rechnungen'!L116="","",'2-Übersicht Rechnungen'!L116)</f>
        <v/>
      </c>
      <c r="K116" s="173" t="str">
        <f>IF('2-Übersicht Rechnungen'!M116="","",'2-Übersicht Rechnungen'!M116)</f>
        <v/>
      </c>
      <c r="L116" s="173" t="str">
        <f>IF('2-Übersicht Rechnungen'!N116="","",'2-Übersicht Rechnungen'!N116)</f>
        <v/>
      </c>
      <c r="M116" s="173" t="str">
        <f>IF('2-Übersicht Rechnungen'!O116="","",'2-Übersicht Rechnungen'!O116)</f>
        <v/>
      </c>
      <c r="N116" s="173" t="str">
        <f>IF('2-Übersicht Rechnungen'!P116="","",'2-Übersicht Rechnungen'!P116)</f>
        <v/>
      </c>
      <c r="O116" s="174" t="str">
        <f>IF('2-Übersicht Rechnungen'!Q116="","",'2-Übersicht Rechnungen'!Q116)</f>
        <v/>
      </c>
      <c r="P116" s="154" t="str">
        <f>IF('2-Übersicht Rechnungen'!R116="","",'2-Übersicht Rechnungen'!R116)</f>
        <v/>
      </c>
      <c r="Q116" s="150" t="str">
        <f t="shared" si="20"/>
        <v/>
      </c>
      <c r="R116" s="156" t="str">
        <f t="shared" si="21"/>
        <v/>
      </c>
      <c r="S116" s="275" t="str">
        <f>IF('2-Übersicht Rechnungen'!T116="","",'2-Übersicht Rechnungen'!T116)</f>
        <v/>
      </c>
      <c r="T116" s="268" t="str">
        <f t="shared" si="24"/>
        <v/>
      </c>
      <c r="U116" s="157" t="str">
        <f t="shared" si="22"/>
        <v/>
      </c>
      <c r="V116" s="152" t="str">
        <f t="shared" si="25"/>
        <v/>
      </c>
      <c r="W116" s="295" t="e">
        <f t="shared" si="16"/>
        <v>#VALUE!</v>
      </c>
      <c r="X116" s="293"/>
      <c r="Y116" s="283"/>
      <c r="Z116" s="294">
        <f>'2-Übersicht Rechnungen'!K116+1</f>
        <v>1</v>
      </c>
      <c r="AA116" s="284"/>
      <c r="AB116" s="285">
        <f t="shared" si="17"/>
        <v>0</v>
      </c>
      <c r="AC116" s="285">
        <f t="shared" si="23"/>
        <v>0</v>
      </c>
      <c r="AD116" s="285">
        <f t="shared" si="18"/>
        <v>0</v>
      </c>
      <c r="AE116" s="285">
        <f t="shared" si="19"/>
        <v>0</v>
      </c>
    </row>
    <row r="117" spans="1:31" x14ac:dyDescent="0.25">
      <c r="A117" s="153">
        <v>110</v>
      </c>
      <c r="B117" s="169" t="str">
        <f>IF('2-Übersicht Rechnungen'!B117="","",'2-Übersicht Rechnungen'!B117)</f>
        <v/>
      </c>
      <c r="C117" s="170" t="str">
        <f>IF('2-Übersicht Rechnungen'!C117="","",'2-Übersicht Rechnungen'!C117)</f>
        <v/>
      </c>
      <c r="D117" s="169" t="str">
        <f>IF('2-Übersicht Rechnungen'!D117="","",'2-Übersicht Rechnungen'!D117)</f>
        <v/>
      </c>
      <c r="E117" s="169" t="str">
        <f>IF('2-Übersicht Rechnungen'!E117="","",'2-Übersicht Rechnungen'!E117)</f>
        <v/>
      </c>
      <c r="F117" s="171" t="str">
        <f>IF('2-Übersicht Rechnungen'!F117="","",'2-Übersicht Rechnungen'!F117)</f>
        <v/>
      </c>
      <c r="G117" s="171" t="str">
        <f>IF('2-Übersicht Rechnungen'!G117="","",'2-Übersicht Rechnungen'!G117)</f>
        <v/>
      </c>
      <c r="H117" s="172" t="str">
        <f>IF('2-Übersicht Rechnungen'!H117="","",'2-Übersicht Rechnungen'!H117)</f>
        <v/>
      </c>
      <c r="I117" s="172" t="str">
        <f>IF('2-Übersicht Rechnungen'!I117="","",'2-Übersicht Rechnungen'!I117)</f>
        <v/>
      </c>
      <c r="J117" s="173" t="str">
        <f>IF('2-Übersicht Rechnungen'!L117="","",'2-Übersicht Rechnungen'!L117)</f>
        <v/>
      </c>
      <c r="K117" s="173" t="str">
        <f>IF('2-Übersicht Rechnungen'!M117="","",'2-Übersicht Rechnungen'!M117)</f>
        <v/>
      </c>
      <c r="L117" s="173" t="str">
        <f>IF('2-Übersicht Rechnungen'!N117="","",'2-Übersicht Rechnungen'!N117)</f>
        <v/>
      </c>
      <c r="M117" s="173" t="str">
        <f>IF('2-Übersicht Rechnungen'!O117="","",'2-Übersicht Rechnungen'!O117)</f>
        <v/>
      </c>
      <c r="N117" s="173" t="str">
        <f>IF('2-Übersicht Rechnungen'!P117="","",'2-Übersicht Rechnungen'!P117)</f>
        <v/>
      </c>
      <c r="O117" s="174" t="str">
        <f>IF('2-Übersicht Rechnungen'!Q117="","",'2-Übersicht Rechnungen'!Q117)</f>
        <v/>
      </c>
      <c r="P117" s="154" t="str">
        <f>IF('2-Übersicht Rechnungen'!R117="","",'2-Übersicht Rechnungen'!R117)</f>
        <v/>
      </c>
      <c r="Q117" s="150" t="str">
        <f t="shared" si="20"/>
        <v/>
      </c>
      <c r="R117" s="156" t="str">
        <f t="shared" si="21"/>
        <v/>
      </c>
      <c r="S117" s="275" t="str">
        <f>IF('2-Übersicht Rechnungen'!T117="","",'2-Übersicht Rechnungen'!T117)</f>
        <v/>
      </c>
      <c r="T117" s="268" t="str">
        <f t="shared" si="24"/>
        <v/>
      </c>
      <c r="U117" s="157" t="str">
        <f t="shared" si="22"/>
        <v/>
      </c>
      <c r="V117" s="152" t="str">
        <f t="shared" si="25"/>
        <v/>
      </c>
      <c r="W117" s="295" t="e">
        <f t="shared" si="16"/>
        <v>#VALUE!</v>
      </c>
      <c r="X117" s="293"/>
      <c r="Y117" s="283"/>
      <c r="Z117" s="294">
        <f>'2-Übersicht Rechnungen'!K117+1</f>
        <v>1</v>
      </c>
      <c r="AA117" s="284"/>
      <c r="AB117" s="285">
        <f t="shared" si="17"/>
        <v>0</v>
      </c>
      <c r="AC117" s="285">
        <f t="shared" si="23"/>
        <v>0</v>
      </c>
      <c r="AD117" s="285">
        <f t="shared" si="18"/>
        <v>0</v>
      </c>
      <c r="AE117" s="285">
        <f t="shared" si="19"/>
        <v>0</v>
      </c>
    </row>
    <row r="118" spans="1:31" x14ac:dyDescent="0.25">
      <c r="A118" s="143">
        <v>111</v>
      </c>
      <c r="B118" s="169" t="str">
        <f>IF('2-Übersicht Rechnungen'!B118="","",'2-Übersicht Rechnungen'!B118)</f>
        <v/>
      </c>
      <c r="C118" s="170" t="str">
        <f>IF('2-Übersicht Rechnungen'!C118="","",'2-Übersicht Rechnungen'!C118)</f>
        <v/>
      </c>
      <c r="D118" s="169" t="str">
        <f>IF('2-Übersicht Rechnungen'!D118="","",'2-Übersicht Rechnungen'!D118)</f>
        <v/>
      </c>
      <c r="E118" s="169" t="str">
        <f>IF('2-Übersicht Rechnungen'!E118="","",'2-Übersicht Rechnungen'!E118)</f>
        <v/>
      </c>
      <c r="F118" s="171" t="str">
        <f>IF('2-Übersicht Rechnungen'!F118="","",'2-Übersicht Rechnungen'!F118)</f>
        <v/>
      </c>
      <c r="G118" s="171" t="str">
        <f>IF('2-Übersicht Rechnungen'!G118="","",'2-Übersicht Rechnungen'!G118)</f>
        <v/>
      </c>
      <c r="H118" s="172" t="str">
        <f>IF('2-Übersicht Rechnungen'!H118="","",'2-Übersicht Rechnungen'!H118)</f>
        <v/>
      </c>
      <c r="I118" s="172" t="str">
        <f>IF('2-Übersicht Rechnungen'!I118="","",'2-Übersicht Rechnungen'!I118)</f>
        <v/>
      </c>
      <c r="J118" s="173" t="str">
        <f>IF('2-Übersicht Rechnungen'!L118="","",'2-Übersicht Rechnungen'!L118)</f>
        <v/>
      </c>
      <c r="K118" s="173" t="str">
        <f>IF('2-Übersicht Rechnungen'!M118="","",'2-Übersicht Rechnungen'!M118)</f>
        <v/>
      </c>
      <c r="L118" s="173" t="str">
        <f>IF('2-Übersicht Rechnungen'!N118="","",'2-Übersicht Rechnungen'!N118)</f>
        <v/>
      </c>
      <c r="M118" s="173" t="str">
        <f>IF('2-Übersicht Rechnungen'!O118="","",'2-Übersicht Rechnungen'!O118)</f>
        <v/>
      </c>
      <c r="N118" s="173" t="str">
        <f>IF('2-Übersicht Rechnungen'!P118="","",'2-Übersicht Rechnungen'!P118)</f>
        <v/>
      </c>
      <c r="O118" s="174" t="str">
        <f>IF('2-Übersicht Rechnungen'!Q118="","",'2-Übersicht Rechnungen'!Q118)</f>
        <v/>
      </c>
      <c r="P118" s="154" t="str">
        <f>IF('2-Übersicht Rechnungen'!R118="","",'2-Übersicht Rechnungen'!R118)</f>
        <v/>
      </c>
      <c r="Q118" s="150" t="str">
        <f t="shared" si="20"/>
        <v/>
      </c>
      <c r="R118" s="156" t="str">
        <f t="shared" si="21"/>
        <v/>
      </c>
      <c r="S118" s="275" t="str">
        <f>IF('2-Übersicht Rechnungen'!T118="","",'2-Übersicht Rechnungen'!T118)</f>
        <v/>
      </c>
      <c r="T118" s="268" t="str">
        <f t="shared" si="24"/>
        <v/>
      </c>
      <c r="U118" s="157" t="str">
        <f t="shared" si="22"/>
        <v/>
      </c>
      <c r="V118" s="152" t="str">
        <f t="shared" si="25"/>
        <v/>
      </c>
      <c r="W118" s="295" t="e">
        <f t="shared" si="16"/>
        <v>#VALUE!</v>
      </c>
      <c r="X118" s="293"/>
      <c r="Y118" s="283"/>
      <c r="Z118" s="294">
        <f>'2-Übersicht Rechnungen'!K118+1</f>
        <v>1</v>
      </c>
      <c r="AA118" s="284"/>
      <c r="AB118" s="285">
        <f t="shared" si="17"/>
        <v>0</v>
      </c>
      <c r="AC118" s="285">
        <f t="shared" si="23"/>
        <v>0</v>
      </c>
      <c r="AD118" s="285">
        <f t="shared" si="18"/>
        <v>0</v>
      </c>
      <c r="AE118" s="285">
        <f t="shared" si="19"/>
        <v>0</v>
      </c>
    </row>
    <row r="119" spans="1:31" x14ac:dyDescent="0.25">
      <c r="A119" s="153">
        <v>112</v>
      </c>
      <c r="B119" s="169" t="str">
        <f>IF('2-Übersicht Rechnungen'!B119="","",'2-Übersicht Rechnungen'!B119)</f>
        <v/>
      </c>
      <c r="C119" s="170" t="str">
        <f>IF('2-Übersicht Rechnungen'!C119="","",'2-Übersicht Rechnungen'!C119)</f>
        <v/>
      </c>
      <c r="D119" s="169" t="str">
        <f>IF('2-Übersicht Rechnungen'!D119="","",'2-Übersicht Rechnungen'!D119)</f>
        <v/>
      </c>
      <c r="E119" s="169" t="str">
        <f>IF('2-Übersicht Rechnungen'!E119="","",'2-Übersicht Rechnungen'!E119)</f>
        <v/>
      </c>
      <c r="F119" s="171" t="str">
        <f>IF('2-Übersicht Rechnungen'!F119="","",'2-Übersicht Rechnungen'!F119)</f>
        <v/>
      </c>
      <c r="G119" s="171" t="str">
        <f>IF('2-Übersicht Rechnungen'!G119="","",'2-Übersicht Rechnungen'!G119)</f>
        <v/>
      </c>
      <c r="H119" s="172" t="str">
        <f>IF('2-Übersicht Rechnungen'!H119="","",'2-Übersicht Rechnungen'!H119)</f>
        <v/>
      </c>
      <c r="I119" s="172" t="str">
        <f>IF('2-Übersicht Rechnungen'!I119="","",'2-Übersicht Rechnungen'!I119)</f>
        <v/>
      </c>
      <c r="J119" s="173" t="str">
        <f>IF('2-Übersicht Rechnungen'!L119="","",'2-Übersicht Rechnungen'!L119)</f>
        <v/>
      </c>
      <c r="K119" s="173" t="str">
        <f>IF('2-Übersicht Rechnungen'!M119="","",'2-Übersicht Rechnungen'!M119)</f>
        <v/>
      </c>
      <c r="L119" s="173" t="str">
        <f>IF('2-Übersicht Rechnungen'!N119="","",'2-Übersicht Rechnungen'!N119)</f>
        <v/>
      </c>
      <c r="M119" s="173" t="str">
        <f>IF('2-Übersicht Rechnungen'!O119="","",'2-Übersicht Rechnungen'!O119)</f>
        <v/>
      </c>
      <c r="N119" s="173" t="str">
        <f>IF('2-Übersicht Rechnungen'!P119="","",'2-Übersicht Rechnungen'!P119)</f>
        <v/>
      </c>
      <c r="O119" s="174" t="str">
        <f>IF('2-Übersicht Rechnungen'!Q119="","",'2-Übersicht Rechnungen'!Q119)</f>
        <v/>
      </c>
      <c r="P119" s="154" t="str">
        <f>IF('2-Übersicht Rechnungen'!R119="","",'2-Übersicht Rechnungen'!R119)</f>
        <v/>
      </c>
      <c r="Q119" s="150" t="str">
        <f t="shared" si="20"/>
        <v/>
      </c>
      <c r="R119" s="156" t="str">
        <f t="shared" si="21"/>
        <v/>
      </c>
      <c r="S119" s="275" t="str">
        <f>IF('2-Übersicht Rechnungen'!T119="","",'2-Übersicht Rechnungen'!T119)</f>
        <v/>
      </c>
      <c r="T119" s="268" t="str">
        <f t="shared" si="24"/>
        <v/>
      </c>
      <c r="U119" s="157" t="str">
        <f t="shared" si="22"/>
        <v/>
      </c>
      <c r="V119" s="152" t="str">
        <f t="shared" si="25"/>
        <v/>
      </c>
      <c r="W119" s="295" t="e">
        <f t="shared" si="16"/>
        <v>#VALUE!</v>
      </c>
      <c r="X119" s="293"/>
      <c r="Y119" s="283"/>
      <c r="Z119" s="294">
        <f>'2-Übersicht Rechnungen'!K119+1</f>
        <v>1</v>
      </c>
      <c r="AA119" s="284"/>
      <c r="AB119" s="285">
        <f t="shared" si="17"/>
        <v>0</v>
      </c>
      <c r="AC119" s="285">
        <f t="shared" si="23"/>
        <v>0</v>
      </c>
      <c r="AD119" s="285">
        <f t="shared" si="18"/>
        <v>0</v>
      </c>
      <c r="AE119" s="285">
        <f t="shared" si="19"/>
        <v>0</v>
      </c>
    </row>
    <row r="120" spans="1:31" x14ac:dyDescent="0.25">
      <c r="A120" s="143">
        <v>113</v>
      </c>
      <c r="B120" s="169" t="str">
        <f>IF('2-Übersicht Rechnungen'!B120="","",'2-Übersicht Rechnungen'!B120)</f>
        <v/>
      </c>
      <c r="C120" s="170" t="str">
        <f>IF('2-Übersicht Rechnungen'!C120="","",'2-Übersicht Rechnungen'!C120)</f>
        <v/>
      </c>
      <c r="D120" s="169" t="str">
        <f>IF('2-Übersicht Rechnungen'!D120="","",'2-Übersicht Rechnungen'!D120)</f>
        <v/>
      </c>
      <c r="E120" s="169" t="str">
        <f>IF('2-Übersicht Rechnungen'!E120="","",'2-Übersicht Rechnungen'!E120)</f>
        <v/>
      </c>
      <c r="F120" s="171" t="str">
        <f>IF('2-Übersicht Rechnungen'!F120="","",'2-Übersicht Rechnungen'!F120)</f>
        <v/>
      </c>
      <c r="G120" s="171" t="str">
        <f>IF('2-Übersicht Rechnungen'!G120="","",'2-Übersicht Rechnungen'!G120)</f>
        <v/>
      </c>
      <c r="H120" s="172" t="str">
        <f>IF('2-Übersicht Rechnungen'!H120="","",'2-Übersicht Rechnungen'!H120)</f>
        <v/>
      </c>
      <c r="I120" s="172" t="str">
        <f>IF('2-Übersicht Rechnungen'!I120="","",'2-Übersicht Rechnungen'!I120)</f>
        <v/>
      </c>
      <c r="J120" s="173" t="str">
        <f>IF('2-Übersicht Rechnungen'!L120="","",'2-Übersicht Rechnungen'!L120)</f>
        <v/>
      </c>
      <c r="K120" s="173" t="str">
        <f>IF('2-Übersicht Rechnungen'!M120="","",'2-Übersicht Rechnungen'!M120)</f>
        <v/>
      </c>
      <c r="L120" s="173" t="str">
        <f>IF('2-Übersicht Rechnungen'!N120="","",'2-Übersicht Rechnungen'!N120)</f>
        <v/>
      </c>
      <c r="M120" s="173" t="str">
        <f>IF('2-Übersicht Rechnungen'!O120="","",'2-Übersicht Rechnungen'!O120)</f>
        <v/>
      </c>
      <c r="N120" s="173" t="str">
        <f>IF('2-Übersicht Rechnungen'!P120="","",'2-Übersicht Rechnungen'!P120)</f>
        <v/>
      </c>
      <c r="O120" s="174" t="str">
        <f>IF('2-Übersicht Rechnungen'!Q120="","",'2-Übersicht Rechnungen'!Q120)</f>
        <v/>
      </c>
      <c r="P120" s="154" t="str">
        <f>IF('2-Übersicht Rechnungen'!R120="","",'2-Übersicht Rechnungen'!R120)</f>
        <v/>
      </c>
      <c r="Q120" s="150" t="str">
        <f t="shared" si="20"/>
        <v/>
      </c>
      <c r="R120" s="156" t="str">
        <f t="shared" si="21"/>
        <v/>
      </c>
      <c r="S120" s="275" t="str">
        <f>IF('2-Übersicht Rechnungen'!T120="","",'2-Übersicht Rechnungen'!T120)</f>
        <v/>
      </c>
      <c r="T120" s="268" t="str">
        <f t="shared" si="24"/>
        <v/>
      </c>
      <c r="U120" s="157" t="str">
        <f t="shared" si="22"/>
        <v/>
      </c>
      <c r="V120" s="152" t="str">
        <f t="shared" si="25"/>
        <v/>
      </c>
      <c r="W120" s="295" t="e">
        <f t="shared" si="16"/>
        <v>#VALUE!</v>
      </c>
      <c r="X120" s="293"/>
      <c r="Y120" s="283"/>
      <c r="Z120" s="294">
        <f>'2-Übersicht Rechnungen'!K120+1</f>
        <v>1</v>
      </c>
      <c r="AA120" s="284"/>
      <c r="AB120" s="285">
        <f t="shared" si="17"/>
        <v>0</v>
      </c>
      <c r="AC120" s="285">
        <f t="shared" si="23"/>
        <v>0</v>
      </c>
      <c r="AD120" s="285">
        <f t="shared" si="18"/>
        <v>0</v>
      </c>
      <c r="AE120" s="285">
        <f t="shared" si="19"/>
        <v>0</v>
      </c>
    </row>
    <row r="121" spans="1:31" x14ac:dyDescent="0.25">
      <c r="A121" s="153">
        <v>114</v>
      </c>
      <c r="B121" s="169" t="str">
        <f>IF('2-Übersicht Rechnungen'!B121="","",'2-Übersicht Rechnungen'!B121)</f>
        <v/>
      </c>
      <c r="C121" s="170" t="str">
        <f>IF('2-Übersicht Rechnungen'!C121="","",'2-Übersicht Rechnungen'!C121)</f>
        <v/>
      </c>
      <c r="D121" s="169" t="str">
        <f>IF('2-Übersicht Rechnungen'!D121="","",'2-Übersicht Rechnungen'!D121)</f>
        <v/>
      </c>
      <c r="E121" s="169" t="str">
        <f>IF('2-Übersicht Rechnungen'!E121="","",'2-Übersicht Rechnungen'!E121)</f>
        <v/>
      </c>
      <c r="F121" s="171" t="str">
        <f>IF('2-Übersicht Rechnungen'!F121="","",'2-Übersicht Rechnungen'!F121)</f>
        <v/>
      </c>
      <c r="G121" s="171" t="str">
        <f>IF('2-Übersicht Rechnungen'!G121="","",'2-Übersicht Rechnungen'!G121)</f>
        <v/>
      </c>
      <c r="H121" s="172" t="str">
        <f>IF('2-Übersicht Rechnungen'!H121="","",'2-Übersicht Rechnungen'!H121)</f>
        <v/>
      </c>
      <c r="I121" s="172" t="str">
        <f>IF('2-Übersicht Rechnungen'!I121="","",'2-Übersicht Rechnungen'!I121)</f>
        <v/>
      </c>
      <c r="J121" s="173" t="str">
        <f>IF('2-Übersicht Rechnungen'!L121="","",'2-Übersicht Rechnungen'!L121)</f>
        <v/>
      </c>
      <c r="K121" s="173" t="str">
        <f>IF('2-Übersicht Rechnungen'!M121="","",'2-Übersicht Rechnungen'!M121)</f>
        <v/>
      </c>
      <c r="L121" s="173" t="str">
        <f>IF('2-Übersicht Rechnungen'!N121="","",'2-Übersicht Rechnungen'!N121)</f>
        <v/>
      </c>
      <c r="M121" s="173" t="str">
        <f>IF('2-Übersicht Rechnungen'!O121="","",'2-Übersicht Rechnungen'!O121)</f>
        <v/>
      </c>
      <c r="N121" s="173" t="str">
        <f>IF('2-Übersicht Rechnungen'!P121="","",'2-Übersicht Rechnungen'!P121)</f>
        <v/>
      </c>
      <c r="O121" s="174" t="str">
        <f>IF('2-Übersicht Rechnungen'!Q121="","",'2-Übersicht Rechnungen'!Q121)</f>
        <v/>
      </c>
      <c r="P121" s="154" t="str">
        <f>IF('2-Übersicht Rechnungen'!R121="","",'2-Übersicht Rechnungen'!R121)</f>
        <v/>
      </c>
      <c r="Q121" s="150" t="str">
        <f t="shared" si="20"/>
        <v/>
      </c>
      <c r="R121" s="156" t="str">
        <f t="shared" si="21"/>
        <v/>
      </c>
      <c r="S121" s="275" t="str">
        <f>IF('2-Übersicht Rechnungen'!T121="","",'2-Übersicht Rechnungen'!T121)</f>
        <v/>
      </c>
      <c r="T121" s="268" t="str">
        <f t="shared" si="24"/>
        <v/>
      </c>
      <c r="U121" s="157" t="str">
        <f t="shared" si="22"/>
        <v/>
      </c>
      <c r="V121" s="152" t="str">
        <f t="shared" si="25"/>
        <v/>
      </c>
      <c r="W121" s="295" t="e">
        <f t="shared" si="16"/>
        <v>#VALUE!</v>
      </c>
      <c r="X121" s="293"/>
      <c r="Y121" s="283"/>
      <c r="Z121" s="294">
        <f>'2-Übersicht Rechnungen'!K121+1</f>
        <v>1</v>
      </c>
      <c r="AA121" s="284"/>
      <c r="AB121" s="285">
        <f t="shared" si="17"/>
        <v>0</v>
      </c>
      <c r="AC121" s="285">
        <f t="shared" si="23"/>
        <v>0</v>
      </c>
      <c r="AD121" s="285">
        <f t="shared" si="18"/>
        <v>0</v>
      </c>
      <c r="AE121" s="285">
        <f t="shared" si="19"/>
        <v>0</v>
      </c>
    </row>
    <row r="122" spans="1:31" x14ac:dyDescent="0.25">
      <c r="A122" s="143">
        <v>115</v>
      </c>
      <c r="B122" s="169" t="str">
        <f>IF('2-Übersicht Rechnungen'!B122="","",'2-Übersicht Rechnungen'!B122)</f>
        <v/>
      </c>
      <c r="C122" s="170" t="str">
        <f>IF('2-Übersicht Rechnungen'!C122="","",'2-Übersicht Rechnungen'!C122)</f>
        <v/>
      </c>
      <c r="D122" s="169" t="str">
        <f>IF('2-Übersicht Rechnungen'!D122="","",'2-Übersicht Rechnungen'!D122)</f>
        <v/>
      </c>
      <c r="E122" s="169" t="str">
        <f>IF('2-Übersicht Rechnungen'!E122="","",'2-Übersicht Rechnungen'!E122)</f>
        <v/>
      </c>
      <c r="F122" s="171" t="str">
        <f>IF('2-Übersicht Rechnungen'!F122="","",'2-Übersicht Rechnungen'!F122)</f>
        <v/>
      </c>
      <c r="G122" s="171" t="str">
        <f>IF('2-Übersicht Rechnungen'!G122="","",'2-Übersicht Rechnungen'!G122)</f>
        <v/>
      </c>
      <c r="H122" s="172" t="str">
        <f>IF('2-Übersicht Rechnungen'!H122="","",'2-Übersicht Rechnungen'!H122)</f>
        <v/>
      </c>
      <c r="I122" s="172" t="str">
        <f>IF('2-Übersicht Rechnungen'!I122="","",'2-Übersicht Rechnungen'!I122)</f>
        <v/>
      </c>
      <c r="J122" s="173" t="str">
        <f>IF('2-Übersicht Rechnungen'!L122="","",'2-Übersicht Rechnungen'!L122)</f>
        <v/>
      </c>
      <c r="K122" s="173" t="str">
        <f>IF('2-Übersicht Rechnungen'!M122="","",'2-Übersicht Rechnungen'!M122)</f>
        <v/>
      </c>
      <c r="L122" s="173" t="str">
        <f>IF('2-Übersicht Rechnungen'!N122="","",'2-Übersicht Rechnungen'!N122)</f>
        <v/>
      </c>
      <c r="M122" s="173" t="str">
        <f>IF('2-Übersicht Rechnungen'!O122="","",'2-Übersicht Rechnungen'!O122)</f>
        <v/>
      </c>
      <c r="N122" s="173" t="str">
        <f>IF('2-Übersicht Rechnungen'!P122="","",'2-Übersicht Rechnungen'!P122)</f>
        <v/>
      </c>
      <c r="O122" s="174" t="str">
        <f>IF('2-Übersicht Rechnungen'!Q122="","",'2-Übersicht Rechnungen'!Q122)</f>
        <v/>
      </c>
      <c r="P122" s="154" t="str">
        <f>IF('2-Übersicht Rechnungen'!R122="","",'2-Übersicht Rechnungen'!R122)</f>
        <v/>
      </c>
      <c r="Q122" s="150" t="str">
        <f t="shared" si="20"/>
        <v/>
      </c>
      <c r="R122" s="156" t="str">
        <f t="shared" si="21"/>
        <v/>
      </c>
      <c r="S122" s="275" t="str">
        <f>IF('2-Übersicht Rechnungen'!T122="","",'2-Übersicht Rechnungen'!T122)</f>
        <v/>
      </c>
      <c r="T122" s="268" t="str">
        <f t="shared" si="24"/>
        <v/>
      </c>
      <c r="U122" s="157" t="str">
        <f t="shared" si="22"/>
        <v/>
      </c>
      <c r="V122" s="152" t="str">
        <f t="shared" si="25"/>
        <v/>
      </c>
      <c r="W122" s="295" t="e">
        <f t="shared" si="16"/>
        <v>#VALUE!</v>
      </c>
      <c r="X122" s="293"/>
      <c r="Y122" s="283"/>
      <c r="Z122" s="294">
        <f>'2-Übersicht Rechnungen'!K122+1</f>
        <v>1</v>
      </c>
      <c r="AA122" s="284"/>
      <c r="AB122" s="285">
        <f t="shared" si="17"/>
        <v>0</v>
      </c>
      <c r="AC122" s="285">
        <f t="shared" si="23"/>
        <v>0</v>
      </c>
      <c r="AD122" s="285">
        <f t="shared" si="18"/>
        <v>0</v>
      </c>
      <c r="AE122" s="285">
        <f t="shared" si="19"/>
        <v>0</v>
      </c>
    </row>
    <row r="123" spans="1:31" x14ac:dyDescent="0.25">
      <c r="A123" s="153">
        <v>116</v>
      </c>
      <c r="B123" s="169" t="str">
        <f>IF('2-Übersicht Rechnungen'!B123="","",'2-Übersicht Rechnungen'!B123)</f>
        <v/>
      </c>
      <c r="C123" s="170" t="str">
        <f>IF('2-Übersicht Rechnungen'!C123="","",'2-Übersicht Rechnungen'!C123)</f>
        <v/>
      </c>
      <c r="D123" s="169" t="str">
        <f>IF('2-Übersicht Rechnungen'!D123="","",'2-Übersicht Rechnungen'!D123)</f>
        <v/>
      </c>
      <c r="E123" s="169" t="str">
        <f>IF('2-Übersicht Rechnungen'!E123="","",'2-Übersicht Rechnungen'!E123)</f>
        <v/>
      </c>
      <c r="F123" s="171" t="str">
        <f>IF('2-Übersicht Rechnungen'!F123="","",'2-Übersicht Rechnungen'!F123)</f>
        <v/>
      </c>
      <c r="G123" s="171" t="str">
        <f>IF('2-Übersicht Rechnungen'!G123="","",'2-Übersicht Rechnungen'!G123)</f>
        <v/>
      </c>
      <c r="H123" s="172" t="str">
        <f>IF('2-Übersicht Rechnungen'!H123="","",'2-Übersicht Rechnungen'!H123)</f>
        <v/>
      </c>
      <c r="I123" s="172" t="str">
        <f>IF('2-Übersicht Rechnungen'!I123="","",'2-Übersicht Rechnungen'!I123)</f>
        <v/>
      </c>
      <c r="J123" s="173" t="str">
        <f>IF('2-Übersicht Rechnungen'!L123="","",'2-Übersicht Rechnungen'!L123)</f>
        <v/>
      </c>
      <c r="K123" s="173" t="str">
        <f>IF('2-Übersicht Rechnungen'!M123="","",'2-Übersicht Rechnungen'!M123)</f>
        <v/>
      </c>
      <c r="L123" s="173" t="str">
        <f>IF('2-Übersicht Rechnungen'!N123="","",'2-Übersicht Rechnungen'!N123)</f>
        <v/>
      </c>
      <c r="M123" s="173" t="str">
        <f>IF('2-Übersicht Rechnungen'!O123="","",'2-Übersicht Rechnungen'!O123)</f>
        <v/>
      </c>
      <c r="N123" s="173" t="str">
        <f>IF('2-Übersicht Rechnungen'!P123="","",'2-Übersicht Rechnungen'!P123)</f>
        <v/>
      </c>
      <c r="O123" s="174" t="str">
        <f>IF('2-Übersicht Rechnungen'!Q123="","",'2-Übersicht Rechnungen'!Q123)</f>
        <v/>
      </c>
      <c r="P123" s="154" t="str">
        <f>IF('2-Übersicht Rechnungen'!R123="","",'2-Übersicht Rechnungen'!R123)</f>
        <v/>
      </c>
      <c r="Q123" s="150" t="str">
        <f t="shared" si="20"/>
        <v/>
      </c>
      <c r="R123" s="156" t="str">
        <f t="shared" si="21"/>
        <v/>
      </c>
      <c r="S123" s="275" t="str">
        <f>IF('2-Übersicht Rechnungen'!T123="","",'2-Übersicht Rechnungen'!T123)</f>
        <v/>
      </c>
      <c r="T123" s="268" t="str">
        <f t="shared" si="24"/>
        <v/>
      </c>
      <c r="U123" s="157" t="str">
        <f t="shared" si="22"/>
        <v/>
      </c>
      <c r="V123" s="152" t="str">
        <f t="shared" si="25"/>
        <v/>
      </c>
      <c r="W123" s="295" t="e">
        <f t="shared" si="16"/>
        <v>#VALUE!</v>
      </c>
      <c r="X123" s="293"/>
      <c r="Y123" s="283"/>
      <c r="Z123" s="294">
        <f>'2-Übersicht Rechnungen'!K123+1</f>
        <v>1</v>
      </c>
      <c r="AA123" s="284"/>
      <c r="AB123" s="285">
        <f t="shared" si="17"/>
        <v>0</v>
      </c>
      <c r="AC123" s="285">
        <f t="shared" si="23"/>
        <v>0</v>
      </c>
      <c r="AD123" s="285">
        <f t="shared" si="18"/>
        <v>0</v>
      </c>
      <c r="AE123" s="285">
        <f t="shared" si="19"/>
        <v>0</v>
      </c>
    </row>
    <row r="124" spans="1:31" x14ac:dyDescent="0.25">
      <c r="A124" s="143">
        <v>117</v>
      </c>
      <c r="B124" s="169" t="str">
        <f>IF('2-Übersicht Rechnungen'!B124="","",'2-Übersicht Rechnungen'!B124)</f>
        <v/>
      </c>
      <c r="C124" s="170" t="str">
        <f>IF('2-Übersicht Rechnungen'!C124="","",'2-Übersicht Rechnungen'!C124)</f>
        <v/>
      </c>
      <c r="D124" s="169" t="str">
        <f>IF('2-Übersicht Rechnungen'!D124="","",'2-Übersicht Rechnungen'!D124)</f>
        <v/>
      </c>
      <c r="E124" s="169" t="str">
        <f>IF('2-Übersicht Rechnungen'!E124="","",'2-Übersicht Rechnungen'!E124)</f>
        <v/>
      </c>
      <c r="F124" s="171" t="str">
        <f>IF('2-Übersicht Rechnungen'!F124="","",'2-Übersicht Rechnungen'!F124)</f>
        <v/>
      </c>
      <c r="G124" s="171" t="str">
        <f>IF('2-Übersicht Rechnungen'!G124="","",'2-Übersicht Rechnungen'!G124)</f>
        <v/>
      </c>
      <c r="H124" s="172" t="str">
        <f>IF('2-Übersicht Rechnungen'!H124="","",'2-Übersicht Rechnungen'!H124)</f>
        <v/>
      </c>
      <c r="I124" s="172" t="str">
        <f>IF('2-Übersicht Rechnungen'!I124="","",'2-Übersicht Rechnungen'!I124)</f>
        <v/>
      </c>
      <c r="J124" s="173" t="str">
        <f>IF('2-Übersicht Rechnungen'!L124="","",'2-Übersicht Rechnungen'!L124)</f>
        <v/>
      </c>
      <c r="K124" s="173" t="str">
        <f>IF('2-Übersicht Rechnungen'!M124="","",'2-Übersicht Rechnungen'!M124)</f>
        <v/>
      </c>
      <c r="L124" s="173" t="str">
        <f>IF('2-Übersicht Rechnungen'!N124="","",'2-Übersicht Rechnungen'!N124)</f>
        <v/>
      </c>
      <c r="M124" s="173" t="str">
        <f>IF('2-Übersicht Rechnungen'!O124="","",'2-Übersicht Rechnungen'!O124)</f>
        <v/>
      </c>
      <c r="N124" s="173" t="str">
        <f>IF('2-Übersicht Rechnungen'!P124="","",'2-Übersicht Rechnungen'!P124)</f>
        <v/>
      </c>
      <c r="O124" s="174" t="str">
        <f>IF('2-Übersicht Rechnungen'!Q124="","",'2-Übersicht Rechnungen'!Q124)</f>
        <v/>
      </c>
      <c r="P124" s="154" t="str">
        <f>IF('2-Übersicht Rechnungen'!R124="","",'2-Übersicht Rechnungen'!R124)</f>
        <v/>
      </c>
      <c r="Q124" s="150" t="str">
        <f t="shared" si="20"/>
        <v/>
      </c>
      <c r="R124" s="156" t="str">
        <f t="shared" si="21"/>
        <v/>
      </c>
      <c r="S124" s="275" t="str">
        <f>IF('2-Übersicht Rechnungen'!T124="","",'2-Übersicht Rechnungen'!T124)</f>
        <v/>
      </c>
      <c r="T124" s="268" t="str">
        <f t="shared" si="24"/>
        <v/>
      </c>
      <c r="U124" s="157" t="str">
        <f t="shared" si="22"/>
        <v/>
      </c>
      <c r="V124" s="152" t="str">
        <f t="shared" si="25"/>
        <v/>
      </c>
      <c r="W124" s="295" t="e">
        <f t="shared" si="16"/>
        <v>#VALUE!</v>
      </c>
      <c r="X124" s="293"/>
      <c r="Y124" s="283"/>
      <c r="Z124" s="294">
        <f>'2-Übersicht Rechnungen'!K124+1</f>
        <v>1</v>
      </c>
      <c r="AA124" s="284"/>
      <c r="AB124" s="285">
        <f t="shared" si="17"/>
        <v>0</v>
      </c>
      <c r="AC124" s="285">
        <f t="shared" si="23"/>
        <v>0</v>
      </c>
      <c r="AD124" s="285">
        <f t="shared" si="18"/>
        <v>0</v>
      </c>
      <c r="AE124" s="285">
        <f t="shared" si="19"/>
        <v>0</v>
      </c>
    </row>
    <row r="125" spans="1:31" x14ac:dyDescent="0.25">
      <c r="A125" s="153">
        <v>118</v>
      </c>
      <c r="B125" s="169" t="str">
        <f>IF('2-Übersicht Rechnungen'!B125="","",'2-Übersicht Rechnungen'!B125)</f>
        <v/>
      </c>
      <c r="C125" s="170" t="str">
        <f>IF('2-Übersicht Rechnungen'!C125="","",'2-Übersicht Rechnungen'!C125)</f>
        <v/>
      </c>
      <c r="D125" s="169" t="str">
        <f>IF('2-Übersicht Rechnungen'!D125="","",'2-Übersicht Rechnungen'!D125)</f>
        <v/>
      </c>
      <c r="E125" s="169" t="str">
        <f>IF('2-Übersicht Rechnungen'!E125="","",'2-Übersicht Rechnungen'!E125)</f>
        <v/>
      </c>
      <c r="F125" s="171" t="str">
        <f>IF('2-Übersicht Rechnungen'!F125="","",'2-Übersicht Rechnungen'!F125)</f>
        <v/>
      </c>
      <c r="G125" s="171" t="str">
        <f>IF('2-Übersicht Rechnungen'!G125="","",'2-Übersicht Rechnungen'!G125)</f>
        <v/>
      </c>
      <c r="H125" s="172" t="str">
        <f>IF('2-Übersicht Rechnungen'!H125="","",'2-Übersicht Rechnungen'!H125)</f>
        <v/>
      </c>
      <c r="I125" s="172" t="str">
        <f>IF('2-Übersicht Rechnungen'!I125="","",'2-Übersicht Rechnungen'!I125)</f>
        <v/>
      </c>
      <c r="J125" s="173" t="str">
        <f>IF('2-Übersicht Rechnungen'!L125="","",'2-Übersicht Rechnungen'!L125)</f>
        <v/>
      </c>
      <c r="K125" s="173" t="str">
        <f>IF('2-Übersicht Rechnungen'!M125="","",'2-Übersicht Rechnungen'!M125)</f>
        <v/>
      </c>
      <c r="L125" s="173" t="str">
        <f>IF('2-Übersicht Rechnungen'!N125="","",'2-Übersicht Rechnungen'!N125)</f>
        <v/>
      </c>
      <c r="M125" s="173" t="str">
        <f>IF('2-Übersicht Rechnungen'!O125="","",'2-Übersicht Rechnungen'!O125)</f>
        <v/>
      </c>
      <c r="N125" s="173" t="str">
        <f>IF('2-Übersicht Rechnungen'!P125="","",'2-Übersicht Rechnungen'!P125)</f>
        <v/>
      </c>
      <c r="O125" s="174" t="str">
        <f>IF('2-Übersicht Rechnungen'!Q125="","",'2-Übersicht Rechnungen'!Q125)</f>
        <v/>
      </c>
      <c r="P125" s="154" t="str">
        <f>IF('2-Übersicht Rechnungen'!R125="","",'2-Übersicht Rechnungen'!R125)</f>
        <v/>
      </c>
      <c r="Q125" s="150" t="str">
        <f t="shared" si="20"/>
        <v/>
      </c>
      <c r="R125" s="156" t="str">
        <f t="shared" si="21"/>
        <v/>
      </c>
      <c r="S125" s="275" t="str">
        <f>IF('2-Übersicht Rechnungen'!T125="","",'2-Übersicht Rechnungen'!T125)</f>
        <v/>
      </c>
      <c r="T125" s="268" t="str">
        <f t="shared" si="24"/>
        <v/>
      </c>
      <c r="U125" s="157" t="str">
        <f t="shared" si="22"/>
        <v/>
      </c>
      <c r="V125" s="152" t="str">
        <f t="shared" si="25"/>
        <v/>
      </c>
      <c r="W125" s="295" t="e">
        <f t="shared" si="16"/>
        <v>#VALUE!</v>
      </c>
      <c r="X125" s="293"/>
      <c r="Y125" s="283"/>
      <c r="Z125" s="294">
        <f>'2-Übersicht Rechnungen'!K125+1</f>
        <v>1</v>
      </c>
      <c r="AA125" s="284"/>
      <c r="AB125" s="285">
        <f t="shared" si="17"/>
        <v>0</v>
      </c>
      <c r="AC125" s="285">
        <f t="shared" si="23"/>
        <v>0</v>
      </c>
      <c r="AD125" s="285">
        <f t="shared" si="18"/>
        <v>0</v>
      </c>
      <c r="AE125" s="285">
        <f t="shared" si="19"/>
        <v>0</v>
      </c>
    </row>
    <row r="126" spans="1:31" x14ac:dyDescent="0.25">
      <c r="A126" s="143">
        <v>119</v>
      </c>
      <c r="B126" s="169" t="str">
        <f>IF('2-Übersicht Rechnungen'!B126="","",'2-Übersicht Rechnungen'!B126)</f>
        <v/>
      </c>
      <c r="C126" s="170" t="str">
        <f>IF('2-Übersicht Rechnungen'!C126="","",'2-Übersicht Rechnungen'!C126)</f>
        <v/>
      </c>
      <c r="D126" s="169" t="str">
        <f>IF('2-Übersicht Rechnungen'!D126="","",'2-Übersicht Rechnungen'!D126)</f>
        <v/>
      </c>
      <c r="E126" s="169" t="str">
        <f>IF('2-Übersicht Rechnungen'!E126="","",'2-Übersicht Rechnungen'!E126)</f>
        <v/>
      </c>
      <c r="F126" s="171" t="str">
        <f>IF('2-Übersicht Rechnungen'!F126="","",'2-Übersicht Rechnungen'!F126)</f>
        <v/>
      </c>
      <c r="G126" s="171" t="str">
        <f>IF('2-Übersicht Rechnungen'!G126="","",'2-Übersicht Rechnungen'!G126)</f>
        <v/>
      </c>
      <c r="H126" s="172" t="str">
        <f>IF('2-Übersicht Rechnungen'!H126="","",'2-Übersicht Rechnungen'!H126)</f>
        <v/>
      </c>
      <c r="I126" s="172" t="str">
        <f>IF('2-Übersicht Rechnungen'!I126="","",'2-Übersicht Rechnungen'!I126)</f>
        <v/>
      </c>
      <c r="J126" s="173" t="str">
        <f>IF('2-Übersicht Rechnungen'!L126="","",'2-Übersicht Rechnungen'!L126)</f>
        <v/>
      </c>
      <c r="K126" s="173" t="str">
        <f>IF('2-Übersicht Rechnungen'!M126="","",'2-Übersicht Rechnungen'!M126)</f>
        <v/>
      </c>
      <c r="L126" s="173" t="str">
        <f>IF('2-Übersicht Rechnungen'!N126="","",'2-Übersicht Rechnungen'!N126)</f>
        <v/>
      </c>
      <c r="M126" s="173" t="str">
        <f>IF('2-Übersicht Rechnungen'!O126="","",'2-Übersicht Rechnungen'!O126)</f>
        <v/>
      </c>
      <c r="N126" s="173" t="str">
        <f>IF('2-Übersicht Rechnungen'!P126="","",'2-Übersicht Rechnungen'!P126)</f>
        <v/>
      </c>
      <c r="O126" s="174" t="str">
        <f>IF('2-Übersicht Rechnungen'!Q126="","",'2-Übersicht Rechnungen'!Q126)</f>
        <v/>
      </c>
      <c r="P126" s="154" t="str">
        <f>IF('2-Übersicht Rechnungen'!R126="","",'2-Übersicht Rechnungen'!R126)</f>
        <v/>
      </c>
      <c r="Q126" s="150" t="str">
        <f t="shared" si="20"/>
        <v/>
      </c>
      <c r="R126" s="156" t="str">
        <f t="shared" si="21"/>
        <v/>
      </c>
      <c r="S126" s="275" t="str">
        <f>IF('2-Übersicht Rechnungen'!T126="","",'2-Übersicht Rechnungen'!T126)</f>
        <v/>
      </c>
      <c r="T126" s="268" t="str">
        <f t="shared" si="24"/>
        <v/>
      </c>
      <c r="U126" s="157" t="str">
        <f t="shared" si="22"/>
        <v/>
      </c>
      <c r="V126" s="152" t="str">
        <f t="shared" si="25"/>
        <v/>
      </c>
      <c r="W126" s="295" t="e">
        <f t="shared" si="16"/>
        <v>#VALUE!</v>
      </c>
      <c r="X126" s="293"/>
      <c r="Y126" s="283"/>
      <c r="Z126" s="294">
        <f>'2-Übersicht Rechnungen'!K126+1</f>
        <v>1</v>
      </c>
      <c r="AA126" s="284"/>
      <c r="AB126" s="285">
        <f t="shared" si="17"/>
        <v>0</v>
      </c>
      <c r="AC126" s="285">
        <f t="shared" si="23"/>
        <v>0</v>
      </c>
      <c r="AD126" s="285">
        <f t="shared" si="18"/>
        <v>0</v>
      </c>
      <c r="AE126" s="285">
        <f t="shared" si="19"/>
        <v>0</v>
      </c>
    </row>
    <row r="127" spans="1:31" ht="15.75" thickBot="1" x14ac:dyDescent="0.3">
      <c r="A127" s="153">
        <v>120</v>
      </c>
      <c r="B127" s="277" t="str">
        <f>IF('2-Übersicht Rechnungen'!B127="","",'2-Übersicht Rechnungen'!B127)</f>
        <v/>
      </c>
      <c r="C127" s="278" t="str">
        <f>IF('2-Übersicht Rechnungen'!C127="","",'2-Übersicht Rechnungen'!C127)</f>
        <v/>
      </c>
      <c r="D127" s="277" t="str">
        <f>IF('2-Übersicht Rechnungen'!D127="","",'2-Übersicht Rechnungen'!D127)</f>
        <v/>
      </c>
      <c r="E127" s="277" t="str">
        <f>IF('2-Übersicht Rechnungen'!E127="","",'2-Übersicht Rechnungen'!E127)</f>
        <v/>
      </c>
      <c r="F127" s="279" t="str">
        <f>IF('2-Übersicht Rechnungen'!F127="","",'2-Übersicht Rechnungen'!F127)</f>
        <v/>
      </c>
      <c r="G127" s="279" t="str">
        <f>IF('2-Übersicht Rechnungen'!G127="","",'2-Übersicht Rechnungen'!G127)</f>
        <v/>
      </c>
      <c r="H127" s="147" t="str">
        <f>IF('2-Übersicht Rechnungen'!H127="","",'2-Übersicht Rechnungen'!H127)</f>
        <v/>
      </c>
      <c r="I127" s="147" t="str">
        <f>IF('2-Übersicht Rechnungen'!I127="","",'2-Übersicht Rechnungen'!I127)</f>
        <v/>
      </c>
      <c r="J127" s="148" t="str">
        <f>IF('2-Übersicht Rechnungen'!L127="","",'2-Übersicht Rechnungen'!L127)</f>
        <v/>
      </c>
      <c r="K127" s="148" t="str">
        <f>IF('2-Übersicht Rechnungen'!M127="","",'2-Übersicht Rechnungen'!M127)</f>
        <v/>
      </c>
      <c r="L127" s="148" t="str">
        <f>IF('2-Übersicht Rechnungen'!N127="","",'2-Übersicht Rechnungen'!N127)</f>
        <v/>
      </c>
      <c r="M127" s="148" t="str">
        <f>IF('2-Übersicht Rechnungen'!O127="","",'2-Übersicht Rechnungen'!O127)</f>
        <v/>
      </c>
      <c r="N127" s="148" t="str">
        <f>IF('2-Übersicht Rechnungen'!P127="","",'2-Übersicht Rechnungen'!P127)</f>
        <v/>
      </c>
      <c r="O127" s="149" t="str">
        <f>IF('2-Übersicht Rechnungen'!Q127="","",'2-Übersicht Rechnungen'!Q127)</f>
        <v/>
      </c>
      <c r="P127" s="154" t="str">
        <f>IF('2-Übersicht Rechnungen'!R127="","",'2-Übersicht Rechnungen'!R127)</f>
        <v/>
      </c>
      <c r="Q127" s="150" t="str">
        <f t="shared" si="20"/>
        <v/>
      </c>
      <c r="R127" s="156" t="str">
        <f t="shared" si="21"/>
        <v/>
      </c>
      <c r="S127" s="275" t="str">
        <f>IF('2-Übersicht Rechnungen'!T127="","",'2-Übersicht Rechnungen'!T127)</f>
        <v/>
      </c>
      <c r="T127" s="268" t="str">
        <f t="shared" si="24"/>
        <v/>
      </c>
      <c r="U127" s="157" t="str">
        <f t="shared" si="22"/>
        <v/>
      </c>
      <c r="V127" s="276" t="str">
        <f t="shared" si="25"/>
        <v/>
      </c>
      <c r="W127" s="295" t="e">
        <f t="shared" si="16"/>
        <v>#VALUE!</v>
      </c>
      <c r="X127" s="293"/>
      <c r="Y127" s="283"/>
      <c r="Z127" s="296">
        <f>'2-Übersicht Rechnungen'!K127+1</f>
        <v>1</v>
      </c>
      <c r="AA127" s="284"/>
      <c r="AB127" s="285">
        <f t="shared" si="17"/>
        <v>0</v>
      </c>
      <c r="AC127" s="285">
        <f t="shared" si="23"/>
        <v>0</v>
      </c>
      <c r="AD127" s="285">
        <f t="shared" si="18"/>
        <v>0</v>
      </c>
      <c r="AE127" s="285">
        <f t="shared" si="19"/>
        <v>0</v>
      </c>
    </row>
    <row r="128" spans="1:31" x14ac:dyDescent="0.25">
      <c r="A128" s="168">
        <v>121</v>
      </c>
      <c r="B128" s="175" t="str">
        <f>IF('2-Übersicht Rechnungen'!B128="","",'2-Übersicht Rechnungen'!B128)</f>
        <v/>
      </c>
      <c r="C128" s="176" t="str">
        <f>IF('2-Übersicht Rechnungen'!C128="","",'2-Übersicht Rechnungen'!C128)</f>
        <v/>
      </c>
      <c r="D128" s="175" t="str">
        <f>IF('2-Übersicht Rechnungen'!D128="","",'2-Übersicht Rechnungen'!D128)</f>
        <v/>
      </c>
      <c r="E128" s="175" t="str">
        <f>IF('2-Übersicht Rechnungen'!E128="","",'2-Übersicht Rechnungen'!E128)</f>
        <v/>
      </c>
      <c r="F128" s="177" t="str">
        <f>IF('2-Übersicht Rechnungen'!F128="","",'2-Übersicht Rechnungen'!F128)</f>
        <v/>
      </c>
      <c r="G128" s="177" t="str">
        <f>IF('2-Übersicht Rechnungen'!G128="","",'2-Übersicht Rechnungen'!G128)</f>
        <v/>
      </c>
      <c r="H128" s="172" t="str">
        <f>IF('2-Übersicht Rechnungen'!H128="","",'2-Übersicht Rechnungen'!H128)</f>
        <v/>
      </c>
      <c r="I128" s="172" t="str">
        <f>IF('2-Übersicht Rechnungen'!I128="","",'2-Übersicht Rechnungen'!I128)</f>
        <v/>
      </c>
      <c r="J128" s="173" t="str">
        <f>IF('2-Übersicht Rechnungen'!L128="","",'2-Übersicht Rechnungen'!L128)</f>
        <v/>
      </c>
      <c r="K128" s="173" t="str">
        <f>IF('2-Übersicht Rechnungen'!M128="","",'2-Übersicht Rechnungen'!M128)</f>
        <v/>
      </c>
      <c r="L128" s="173" t="str">
        <f>IF('2-Übersicht Rechnungen'!N128="","",'2-Übersicht Rechnungen'!N128)</f>
        <v/>
      </c>
      <c r="M128" s="173" t="str">
        <f>IF('2-Übersicht Rechnungen'!O128="","",'2-Übersicht Rechnungen'!O128)</f>
        <v/>
      </c>
      <c r="N128" s="173" t="str">
        <f>IF('2-Übersicht Rechnungen'!P128="","",'2-Übersicht Rechnungen'!P128)</f>
        <v/>
      </c>
      <c r="O128" s="174" t="str">
        <f>IF('2-Übersicht Rechnungen'!Q128="","",'2-Übersicht Rechnungen'!Q128)</f>
        <v/>
      </c>
      <c r="P128" s="154" t="str">
        <f>IF('2-Übersicht Rechnungen'!R128="","",'2-Übersicht Rechnungen'!R128)</f>
        <v/>
      </c>
      <c r="Q128" s="150" t="str">
        <f t="shared" si="20"/>
        <v/>
      </c>
      <c r="R128" s="156" t="str">
        <f t="shared" si="21"/>
        <v/>
      </c>
      <c r="S128" s="275" t="str">
        <f>IF('2-Übersicht Rechnungen'!T128="","",'2-Übersicht Rechnungen'!T128)</f>
        <v/>
      </c>
      <c r="T128" s="270" t="str">
        <f t="shared" si="24"/>
        <v/>
      </c>
      <c r="U128" s="151" t="str">
        <f t="shared" si="22"/>
        <v/>
      </c>
      <c r="V128" s="152" t="str">
        <f t="shared" si="25"/>
        <v/>
      </c>
      <c r="W128" s="297" t="e">
        <f t="shared" si="16"/>
        <v>#VALUE!</v>
      </c>
      <c r="X128" s="293"/>
      <c r="Y128" s="283"/>
      <c r="Z128" s="299">
        <f>'2-Übersicht Rechnungen'!K128+1</f>
        <v>1</v>
      </c>
      <c r="AA128" s="284"/>
      <c r="AB128" s="285">
        <f t="shared" si="17"/>
        <v>0</v>
      </c>
      <c r="AC128" s="285">
        <f t="shared" si="23"/>
        <v>0</v>
      </c>
      <c r="AD128" s="285">
        <f t="shared" si="18"/>
        <v>0</v>
      </c>
      <c r="AE128" s="285">
        <f t="shared" si="19"/>
        <v>0</v>
      </c>
    </row>
    <row r="129" spans="1:31" x14ac:dyDescent="0.25">
      <c r="A129" s="153">
        <v>122</v>
      </c>
      <c r="B129" s="175" t="str">
        <f>IF('2-Übersicht Rechnungen'!B129="","",'2-Übersicht Rechnungen'!B129)</f>
        <v/>
      </c>
      <c r="C129" s="176" t="str">
        <f>IF('2-Übersicht Rechnungen'!C129="","",'2-Übersicht Rechnungen'!C129)</f>
        <v/>
      </c>
      <c r="D129" s="175" t="str">
        <f>IF('2-Übersicht Rechnungen'!D129="","",'2-Übersicht Rechnungen'!D129)</f>
        <v/>
      </c>
      <c r="E129" s="175" t="str">
        <f>IF('2-Übersicht Rechnungen'!E129="","",'2-Übersicht Rechnungen'!E129)</f>
        <v/>
      </c>
      <c r="F129" s="177" t="str">
        <f>IF('2-Übersicht Rechnungen'!F129="","",'2-Übersicht Rechnungen'!F129)</f>
        <v/>
      </c>
      <c r="G129" s="177" t="str">
        <f>IF('2-Übersicht Rechnungen'!G129="","",'2-Übersicht Rechnungen'!G129)</f>
        <v/>
      </c>
      <c r="H129" s="172" t="str">
        <f>IF('2-Übersicht Rechnungen'!H129="","",'2-Übersicht Rechnungen'!H129)</f>
        <v/>
      </c>
      <c r="I129" s="172" t="str">
        <f>IF('2-Übersicht Rechnungen'!I129="","",'2-Übersicht Rechnungen'!I129)</f>
        <v/>
      </c>
      <c r="J129" s="173" t="str">
        <f>IF('2-Übersicht Rechnungen'!L129="","",'2-Übersicht Rechnungen'!L129)</f>
        <v/>
      </c>
      <c r="K129" s="173" t="str">
        <f>IF('2-Übersicht Rechnungen'!M129="","",'2-Übersicht Rechnungen'!M129)</f>
        <v/>
      </c>
      <c r="L129" s="173" t="str">
        <f>IF('2-Übersicht Rechnungen'!N129="","",'2-Übersicht Rechnungen'!N129)</f>
        <v/>
      </c>
      <c r="M129" s="173" t="str">
        <f>IF('2-Übersicht Rechnungen'!O129="","",'2-Übersicht Rechnungen'!O129)</f>
        <v/>
      </c>
      <c r="N129" s="173" t="str">
        <f>IF('2-Übersicht Rechnungen'!P129="","",'2-Übersicht Rechnungen'!P129)</f>
        <v/>
      </c>
      <c r="O129" s="174" t="str">
        <f>IF('2-Übersicht Rechnungen'!Q129="","",'2-Übersicht Rechnungen'!Q129)</f>
        <v/>
      </c>
      <c r="P129" s="154" t="str">
        <f>IF('2-Übersicht Rechnungen'!R129="","",'2-Übersicht Rechnungen'!R129)</f>
        <v/>
      </c>
      <c r="Q129" s="150" t="str">
        <f t="shared" si="20"/>
        <v/>
      </c>
      <c r="R129" s="156" t="str">
        <f t="shared" si="21"/>
        <v/>
      </c>
      <c r="S129" s="275" t="str">
        <f>IF('2-Übersicht Rechnungen'!T129="","",'2-Übersicht Rechnungen'!T129)</f>
        <v/>
      </c>
      <c r="T129" s="268" t="str">
        <f t="shared" si="24"/>
        <v/>
      </c>
      <c r="U129" s="157" t="str">
        <f t="shared" si="22"/>
        <v/>
      </c>
      <c r="V129" s="152" t="str">
        <f t="shared" si="25"/>
        <v/>
      </c>
      <c r="W129" s="295" t="e">
        <f t="shared" si="16"/>
        <v>#VALUE!</v>
      </c>
      <c r="X129" s="293"/>
      <c r="Y129" s="283"/>
      <c r="Z129" s="299">
        <f>'2-Übersicht Rechnungen'!K129+1</f>
        <v>1</v>
      </c>
      <c r="AA129" s="284"/>
      <c r="AB129" s="285">
        <f t="shared" si="17"/>
        <v>0</v>
      </c>
      <c r="AC129" s="285">
        <f t="shared" si="23"/>
        <v>0</v>
      </c>
      <c r="AD129" s="285">
        <f t="shared" si="18"/>
        <v>0</v>
      </c>
      <c r="AE129" s="285">
        <f t="shared" si="19"/>
        <v>0</v>
      </c>
    </row>
    <row r="130" spans="1:31" x14ac:dyDescent="0.25">
      <c r="A130" s="143">
        <v>123</v>
      </c>
      <c r="B130" s="175" t="str">
        <f>IF('2-Übersicht Rechnungen'!B130="","",'2-Übersicht Rechnungen'!B130)</f>
        <v/>
      </c>
      <c r="C130" s="176" t="str">
        <f>IF('2-Übersicht Rechnungen'!C130="","",'2-Übersicht Rechnungen'!C130)</f>
        <v/>
      </c>
      <c r="D130" s="175" t="str">
        <f>IF('2-Übersicht Rechnungen'!D130="","",'2-Übersicht Rechnungen'!D130)</f>
        <v/>
      </c>
      <c r="E130" s="175" t="str">
        <f>IF('2-Übersicht Rechnungen'!E130="","",'2-Übersicht Rechnungen'!E130)</f>
        <v/>
      </c>
      <c r="F130" s="177" t="str">
        <f>IF('2-Übersicht Rechnungen'!F130="","",'2-Übersicht Rechnungen'!F130)</f>
        <v/>
      </c>
      <c r="G130" s="177" t="str">
        <f>IF('2-Übersicht Rechnungen'!G130="","",'2-Übersicht Rechnungen'!G130)</f>
        <v/>
      </c>
      <c r="H130" s="172" t="str">
        <f>IF('2-Übersicht Rechnungen'!H130="","",'2-Übersicht Rechnungen'!H130)</f>
        <v/>
      </c>
      <c r="I130" s="172" t="str">
        <f>IF('2-Übersicht Rechnungen'!I130="","",'2-Übersicht Rechnungen'!I130)</f>
        <v/>
      </c>
      <c r="J130" s="173" t="str">
        <f>IF('2-Übersicht Rechnungen'!L130="","",'2-Übersicht Rechnungen'!L130)</f>
        <v/>
      </c>
      <c r="K130" s="173" t="str">
        <f>IF('2-Übersicht Rechnungen'!M130="","",'2-Übersicht Rechnungen'!M130)</f>
        <v/>
      </c>
      <c r="L130" s="173" t="str">
        <f>IF('2-Übersicht Rechnungen'!N130="","",'2-Übersicht Rechnungen'!N130)</f>
        <v/>
      </c>
      <c r="M130" s="173" t="str">
        <f>IF('2-Übersicht Rechnungen'!O130="","",'2-Übersicht Rechnungen'!O130)</f>
        <v/>
      </c>
      <c r="N130" s="173" t="str">
        <f>IF('2-Übersicht Rechnungen'!P130="","",'2-Übersicht Rechnungen'!P130)</f>
        <v/>
      </c>
      <c r="O130" s="174" t="str">
        <f>IF('2-Übersicht Rechnungen'!Q130="","",'2-Übersicht Rechnungen'!Q130)</f>
        <v/>
      </c>
      <c r="P130" s="154" t="str">
        <f>IF('2-Übersicht Rechnungen'!R130="","",'2-Übersicht Rechnungen'!R130)</f>
        <v/>
      </c>
      <c r="Q130" s="150" t="str">
        <f t="shared" si="20"/>
        <v/>
      </c>
      <c r="R130" s="156" t="str">
        <f t="shared" si="21"/>
        <v/>
      </c>
      <c r="S130" s="275" t="str">
        <f>IF('2-Übersicht Rechnungen'!T130="","",'2-Übersicht Rechnungen'!T130)</f>
        <v/>
      </c>
      <c r="T130" s="268" t="str">
        <f t="shared" si="24"/>
        <v/>
      </c>
      <c r="U130" s="157" t="str">
        <f t="shared" si="22"/>
        <v/>
      </c>
      <c r="V130" s="152" t="str">
        <f t="shared" si="25"/>
        <v/>
      </c>
      <c r="W130" s="295" t="e">
        <f t="shared" si="16"/>
        <v>#VALUE!</v>
      </c>
      <c r="X130" s="293"/>
      <c r="Y130" s="283"/>
      <c r="Z130" s="299">
        <f>'2-Übersicht Rechnungen'!K130+1</f>
        <v>1</v>
      </c>
      <c r="AA130" s="284"/>
      <c r="AB130" s="285">
        <f t="shared" si="17"/>
        <v>0</v>
      </c>
      <c r="AC130" s="285">
        <f t="shared" si="23"/>
        <v>0</v>
      </c>
      <c r="AD130" s="285">
        <f t="shared" si="18"/>
        <v>0</v>
      </c>
      <c r="AE130" s="285">
        <f t="shared" si="19"/>
        <v>0</v>
      </c>
    </row>
    <row r="131" spans="1:31" x14ac:dyDescent="0.25">
      <c r="A131" s="153">
        <v>124</v>
      </c>
      <c r="B131" s="175" t="str">
        <f>IF('2-Übersicht Rechnungen'!B131="","",'2-Übersicht Rechnungen'!B131)</f>
        <v/>
      </c>
      <c r="C131" s="176" t="str">
        <f>IF('2-Übersicht Rechnungen'!C131="","",'2-Übersicht Rechnungen'!C131)</f>
        <v/>
      </c>
      <c r="D131" s="175" t="str">
        <f>IF('2-Übersicht Rechnungen'!D131="","",'2-Übersicht Rechnungen'!D131)</f>
        <v/>
      </c>
      <c r="E131" s="175" t="str">
        <f>IF('2-Übersicht Rechnungen'!E131="","",'2-Übersicht Rechnungen'!E131)</f>
        <v/>
      </c>
      <c r="F131" s="177" t="str">
        <f>IF('2-Übersicht Rechnungen'!F131="","",'2-Übersicht Rechnungen'!F131)</f>
        <v/>
      </c>
      <c r="G131" s="177" t="str">
        <f>IF('2-Übersicht Rechnungen'!G131="","",'2-Übersicht Rechnungen'!G131)</f>
        <v/>
      </c>
      <c r="H131" s="172" t="str">
        <f>IF('2-Übersicht Rechnungen'!H131="","",'2-Übersicht Rechnungen'!H131)</f>
        <v/>
      </c>
      <c r="I131" s="172" t="str">
        <f>IF('2-Übersicht Rechnungen'!I131="","",'2-Übersicht Rechnungen'!I131)</f>
        <v/>
      </c>
      <c r="J131" s="173" t="str">
        <f>IF('2-Übersicht Rechnungen'!L131="","",'2-Übersicht Rechnungen'!L131)</f>
        <v/>
      </c>
      <c r="K131" s="173" t="str">
        <f>IF('2-Übersicht Rechnungen'!M131="","",'2-Übersicht Rechnungen'!M131)</f>
        <v/>
      </c>
      <c r="L131" s="173" t="str">
        <f>IF('2-Übersicht Rechnungen'!N131="","",'2-Übersicht Rechnungen'!N131)</f>
        <v/>
      </c>
      <c r="M131" s="173" t="str">
        <f>IF('2-Übersicht Rechnungen'!O131="","",'2-Übersicht Rechnungen'!O131)</f>
        <v/>
      </c>
      <c r="N131" s="173" t="str">
        <f>IF('2-Übersicht Rechnungen'!P131="","",'2-Übersicht Rechnungen'!P131)</f>
        <v/>
      </c>
      <c r="O131" s="174" t="str">
        <f>IF('2-Übersicht Rechnungen'!Q131="","",'2-Übersicht Rechnungen'!Q131)</f>
        <v/>
      </c>
      <c r="P131" s="154" t="str">
        <f>IF('2-Übersicht Rechnungen'!R131="","",'2-Übersicht Rechnungen'!R131)</f>
        <v/>
      </c>
      <c r="Q131" s="150" t="str">
        <f t="shared" si="20"/>
        <v/>
      </c>
      <c r="R131" s="156" t="str">
        <f t="shared" si="21"/>
        <v/>
      </c>
      <c r="S131" s="275" t="str">
        <f>IF('2-Übersicht Rechnungen'!T131="","",'2-Übersicht Rechnungen'!T131)</f>
        <v/>
      </c>
      <c r="T131" s="268" t="str">
        <f t="shared" si="24"/>
        <v/>
      </c>
      <c r="U131" s="157" t="str">
        <f t="shared" si="22"/>
        <v/>
      </c>
      <c r="V131" s="152" t="str">
        <f t="shared" si="25"/>
        <v/>
      </c>
      <c r="W131" s="295" t="e">
        <f t="shared" si="16"/>
        <v>#VALUE!</v>
      </c>
      <c r="X131" s="293"/>
      <c r="Y131" s="283"/>
      <c r="Z131" s="299">
        <f>'2-Übersicht Rechnungen'!K131+1</f>
        <v>1</v>
      </c>
      <c r="AA131" s="284"/>
      <c r="AB131" s="285">
        <f t="shared" si="17"/>
        <v>0</v>
      </c>
      <c r="AC131" s="285">
        <f t="shared" si="23"/>
        <v>0</v>
      </c>
      <c r="AD131" s="285">
        <f t="shared" si="18"/>
        <v>0</v>
      </c>
      <c r="AE131" s="285">
        <f t="shared" si="19"/>
        <v>0</v>
      </c>
    </row>
    <row r="132" spans="1:31" x14ac:dyDescent="0.25">
      <c r="A132" s="143">
        <v>125</v>
      </c>
      <c r="B132" s="175"/>
      <c r="C132" s="176" t="str">
        <f>IF('2-Übersicht Rechnungen'!C132="","",'2-Übersicht Rechnungen'!C132)</f>
        <v/>
      </c>
      <c r="D132" s="175" t="str">
        <f>IF('2-Übersicht Rechnungen'!D132="","",'2-Übersicht Rechnungen'!D132)</f>
        <v/>
      </c>
      <c r="E132" s="175" t="str">
        <f>IF('2-Übersicht Rechnungen'!E132="","",'2-Übersicht Rechnungen'!E132)</f>
        <v/>
      </c>
      <c r="F132" s="177" t="str">
        <f>IF('2-Übersicht Rechnungen'!F132="","",'2-Übersicht Rechnungen'!F132)</f>
        <v/>
      </c>
      <c r="G132" s="177" t="str">
        <f>IF('2-Übersicht Rechnungen'!G132="","",'2-Übersicht Rechnungen'!G132)</f>
        <v/>
      </c>
      <c r="H132" s="172" t="str">
        <f>IF('2-Übersicht Rechnungen'!H132="","",'2-Übersicht Rechnungen'!H132)</f>
        <v/>
      </c>
      <c r="I132" s="172" t="str">
        <f>IF('2-Übersicht Rechnungen'!I132="","",'2-Übersicht Rechnungen'!I132)</f>
        <v/>
      </c>
      <c r="J132" s="173" t="str">
        <f>IF('2-Übersicht Rechnungen'!L132="","",'2-Übersicht Rechnungen'!L132)</f>
        <v/>
      </c>
      <c r="K132" s="173" t="str">
        <f>IF('2-Übersicht Rechnungen'!M132="","",'2-Übersicht Rechnungen'!M132)</f>
        <v/>
      </c>
      <c r="L132" s="173" t="str">
        <f>IF('2-Übersicht Rechnungen'!N132="","",'2-Übersicht Rechnungen'!N132)</f>
        <v/>
      </c>
      <c r="M132" s="173" t="str">
        <f>IF('2-Übersicht Rechnungen'!O132="","",'2-Übersicht Rechnungen'!O132)</f>
        <v/>
      </c>
      <c r="N132" s="173" t="str">
        <f>IF('2-Übersicht Rechnungen'!P132="","",'2-Übersicht Rechnungen'!P132)</f>
        <v/>
      </c>
      <c r="O132" s="174" t="str">
        <f>IF('2-Übersicht Rechnungen'!Q132="","",'2-Übersicht Rechnungen'!Q132)</f>
        <v/>
      </c>
      <c r="P132" s="154" t="str">
        <f>IF('2-Übersicht Rechnungen'!R132="","",'2-Übersicht Rechnungen'!R132)</f>
        <v/>
      </c>
      <c r="Q132" s="150" t="str">
        <f t="shared" si="20"/>
        <v/>
      </c>
      <c r="R132" s="156" t="str">
        <f t="shared" si="21"/>
        <v/>
      </c>
      <c r="S132" s="275" t="str">
        <f>IF('2-Übersicht Rechnungen'!T132="","",'2-Übersicht Rechnungen'!T132)</f>
        <v/>
      </c>
      <c r="T132" s="268" t="str">
        <f t="shared" si="24"/>
        <v/>
      </c>
      <c r="U132" s="157" t="str">
        <f t="shared" si="22"/>
        <v/>
      </c>
      <c r="V132" s="152" t="str">
        <f t="shared" si="25"/>
        <v/>
      </c>
      <c r="W132" s="295" t="e">
        <f t="shared" si="16"/>
        <v>#VALUE!</v>
      </c>
      <c r="X132" s="293"/>
      <c r="Y132" s="283"/>
      <c r="Z132" s="299">
        <f>'2-Übersicht Rechnungen'!K132+1</f>
        <v>1</v>
      </c>
      <c r="AA132" s="284"/>
      <c r="AB132" s="285">
        <f t="shared" si="17"/>
        <v>0</v>
      </c>
      <c r="AC132" s="285">
        <f t="shared" si="23"/>
        <v>0</v>
      </c>
      <c r="AD132" s="285">
        <f t="shared" si="18"/>
        <v>0</v>
      </c>
      <c r="AE132" s="285">
        <f t="shared" si="19"/>
        <v>0</v>
      </c>
    </row>
    <row r="133" spans="1:31" x14ac:dyDescent="0.25">
      <c r="A133" s="153">
        <v>126</v>
      </c>
      <c r="B133" s="175" t="str">
        <f>IF('2-Übersicht Rechnungen'!B133="","",'2-Übersicht Rechnungen'!B133)</f>
        <v/>
      </c>
      <c r="C133" s="176" t="str">
        <f>IF('2-Übersicht Rechnungen'!C133="","",'2-Übersicht Rechnungen'!C133)</f>
        <v/>
      </c>
      <c r="D133" s="175" t="str">
        <f>IF('2-Übersicht Rechnungen'!D133="","",'2-Übersicht Rechnungen'!D133)</f>
        <v/>
      </c>
      <c r="E133" s="175" t="str">
        <f>IF('2-Übersicht Rechnungen'!E133="","",'2-Übersicht Rechnungen'!E133)</f>
        <v/>
      </c>
      <c r="F133" s="177" t="str">
        <f>IF('2-Übersicht Rechnungen'!F133="","",'2-Übersicht Rechnungen'!F133)</f>
        <v/>
      </c>
      <c r="G133" s="177" t="str">
        <f>IF('2-Übersicht Rechnungen'!G133="","",'2-Übersicht Rechnungen'!G133)</f>
        <v/>
      </c>
      <c r="H133" s="172" t="str">
        <f>IF('2-Übersicht Rechnungen'!H133="","",'2-Übersicht Rechnungen'!H133)</f>
        <v/>
      </c>
      <c r="I133" s="172" t="str">
        <f>IF('2-Übersicht Rechnungen'!I133="","",'2-Übersicht Rechnungen'!I133)</f>
        <v/>
      </c>
      <c r="J133" s="173" t="str">
        <f>IF('2-Übersicht Rechnungen'!L133="","",'2-Übersicht Rechnungen'!L133)</f>
        <v/>
      </c>
      <c r="K133" s="173" t="str">
        <f>IF('2-Übersicht Rechnungen'!M133="","",'2-Übersicht Rechnungen'!M133)</f>
        <v/>
      </c>
      <c r="L133" s="173" t="str">
        <f>IF('2-Übersicht Rechnungen'!N133="","",'2-Übersicht Rechnungen'!N133)</f>
        <v/>
      </c>
      <c r="M133" s="173" t="str">
        <f>IF('2-Übersicht Rechnungen'!O133="","",'2-Übersicht Rechnungen'!O133)</f>
        <v/>
      </c>
      <c r="N133" s="173" t="str">
        <f>IF('2-Übersicht Rechnungen'!P133="","",'2-Übersicht Rechnungen'!P133)</f>
        <v/>
      </c>
      <c r="O133" s="174" t="str">
        <f>IF('2-Übersicht Rechnungen'!Q133="","",'2-Übersicht Rechnungen'!Q133)</f>
        <v/>
      </c>
      <c r="P133" s="154" t="str">
        <f>IF('2-Übersicht Rechnungen'!R133="","",'2-Übersicht Rechnungen'!R133)</f>
        <v/>
      </c>
      <c r="Q133" s="150" t="str">
        <f t="shared" si="20"/>
        <v/>
      </c>
      <c r="R133" s="156" t="str">
        <f t="shared" si="21"/>
        <v/>
      </c>
      <c r="S133" s="275" t="str">
        <f>IF('2-Übersicht Rechnungen'!T133="","",'2-Übersicht Rechnungen'!T133)</f>
        <v/>
      </c>
      <c r="T133" s="268" t="str">
        <f t="shared" si="24"/>
        <v/>
      </c>
      <c r="U133" s="157" t="str">
        <f t="shared" si="22"/>
        <v/>
      </c>
      <c r="V133" s="152" t="str">
        <f t="shared" si="25"/>
        <v/>
      </c>
      <c r="W133" s="295" t="e">
        <f t="shared" si="16"/>
        <v>#VALUE!</v>
      </c>
      <c r="X133" s="293"/>
      <c r="Y133" s="283"/>
      <c r="Z133" s="299">
        <f>'2-Übersicht Rechnungen'!K133+1</f>
        <v>1</v>
      </c>
      <c r="AA133" s="284"/>
      <c r="AB133" s="285">
        <f t="shared" si="17"/>
        <v>0</v>
      </c>
      <c r="AC133" s="285">
        <f t="shared" si="23"/>
        <v>0</v>
      </c>
      <c r="AD133" s="285">
        <f t="shared" si="18"/>
        <v>0</v>
      </c>
      <c r="AE133" s="285">
        <f t="shared" si="19"/>
        <v>0</v>
      </c>
    </row>
    <row r="134" spans="1:31" x14ac:dyDescent="0.25">
      <c r="A134" s="143">
        <v>127</v>
      </c>
      <c r="B134" s="175" t="str">
        <f>IF('2-Übersicht Rechnungen'!B134="","",'2-Übersicht Rechnungen'!B134)</f>
        <v/>
      </c>
      <c r="C134" s="176" t="str">
        <f>IF('2-Übersicht Rechnungen'!C134="","",'2-Übersicht Rechnungen'!C134)</f>
        <v/>
      </c>
      <c r="D134" s="175" t="str">
        <f>IF('2-Übersicht Rechnungen'!D134="","",'2-Übersicht Rechnungen'!D134)</f>
        <v/>
      </c>
      <c r="E134" s="175" t="str">
        <f>IF('2-Übersicht Rechnungen'!E134="","",'2-Übersicht Rechnungen'!E134)</f>
        <v/>
      </c>
      <c r="F134" s="177" t="str">
        <f>IF('2-Übersicht Rechnungen'!F134="","",'2-Übersicht Rechnungen'!F134)</f>
        <v/>
      </c>
      <c r="G134" s="177" t="str">
        <f>IF('2-Übersicht Rechnungen'!G134="","",'2-Übersicht Rechnungen'!G134)</f>
        <v/>
      </c>
      <c r="H134" s="172" t="str">
        <f>IF('2-Übersicht Rechnungen'!H134="","",'2-Übersicht Rechnungen'!H134)</f>
        <v/>
      </c>
      <c r="I134" s="172" t="str">
        <f>IF('2-Übersicht Rechnungen'!I134="","",'2-Übersicht Rechnungen'!I134)</f>
        <v/>
      </c>
      <c r="J134" s="173" t="str">
        <f>IF('2-Übersicht Rechnungen'!L134="","",'2-Übersicht Rechnungen'!L134)</f>
        <v/>
      </c>
      <c r="K134" s="173" t="str">
        <f>IF('2-Übersicht Rechnungen'!M134="","",'2-Übersicht Rechnungen'!M134)</f>
        <v/>
      </c>
      <c r="L134" s="173" t="str">
        <f>IF('2-Übersicht Rechnungen'!N134="","",'2-Übersicht Rechnungen'!N134)</f>
        <v/>
      </c>
      <c r="M134" s="173" t="str">
        <f>IF('2-Übersicht Rechnungen'!O134="","",'2-Übersicht Rechnungen'!O134)</f>
        <v/>
      </c>
      <c r="N134" s="173" t="str">
        <f>IF('2-Übersicht Rechnungen'!P134="","",'2-Übersicht Rechnungen'!P134)</f>
        <v/>
      </c>
      <c r="O134" s="174" t="str">
        <f>IF('2-Übersicht Rechnungen'!Q134="","",'2-Übersicht Rechnungen'!Q134)</f>
        <v/>
      </c>
      <c r="P134" s="154" t="str">
        <f>IF('2-Übersicht Rechnungen'!R134="","",'2-Übersicht Rechnungen'!R134)</f>
        <v/>
      </c>
      <c r="Q134" s="150" t="str">
        <f t="shared" si="20"/>
        <v/>
      </c>
      <c r="R134" s="156" t="str">
        <f t="shared" si="21"/>
        <v/>
      </c>
      <c r="S134" s="275" t="str">
        <f>IF('2-Übersicht Rechnungen'!T134="","",'2-Übersicht Rechnungen'!T134)</f>
        <v/>
      </c>
      <c r="T134" s="268" t="str">
        <f t="shared" si="24"/>
        <v/>
      </c>
      <c r="U134" s="157" t="str">
        <f t="shared" si="22"/>
        <v/>
      </c>
      <c r="V134" s="152" t="str">
        <f t="shared" si="25"/>
        <v/>
      </c>
      <c r="W134" s="295" t="e">
        <f t="shared" si="16"/>
        <v>#VALUE!</v>
      </c>
      <c r="X134" s="293"/>
      <c r="Y134" s="283"/>
      <c r="Z134" s="299">
        <f>'2-Übersicht Rechnungen'!K134+1</f>
        <v>1</v>
      </c>
      <c r="AA134" s="284"/>
      <c r="AB134" s="285">
        <f t="shared" si="17"/>
        <v>0</v>
      </c>
      <c r="AC134" s="285">
        <f t="shared" si="23"/>
        <v>0</v>
      </c>
      <c r="AD134" s="285">
        <f t="shared" si="18"/>
        <v>0</v>
      </c>
      <c r="AE134" s="285">
        <f t="shared" si="19"/>
        <v>0</v>
      </c>
    </row>
    <row r="135" spans="1:31" x14ac:dyDescent="0.25">
      <c r="A135" s="153">
        <v>128</v>
      </c>
      <c r="B135" s="175" t="str">
        <f>IF('2-Übersicht Rechnungen'!B135="","",'2-Übersicht Rechnungen'!B135)</f>
        <v/>
      </c>
      <c r="C135" s="176" t="str">
        <f>IF('2-Übersicht Rechnungen'!C135="","",'2-Übersicht Rechnungen'!C135)</f>
        <v/>
      </c>
      <c r="D135" s="175" t="str">
        <f>IF('2-Übersicht Rechnungen'!D135="","",'2-Übersicht Rechnungen'!D135)</f>
        <v/>
      </c>
      <c r="E135" s="175" t="str">
        <f>IF('2-Übersicht Rechnungen'!E135="","",'2-Übersicht Rechnungen'!E135)</f>
        <v/>
      </c>
      <c r="F135" s="177" t="str">
        <f>IF('2-Übersicht Rechnungen'!F135="","",'2-Übersicht Rechnungen'!F135)</f>
        <v/>
      </c>
      <c r="G135" s="177" t="str">
        <f>IF('2-Übersicht Rechnungen'!G135="","",'2-Übersicht Rechnungen'!G135)</f>
        <v/>
      </c>
      <c r="H135" s="172" t="str">
        <f>IF('2-Übersicht Rechnungen'!H135="","",'2-Übersicht Rechnungen'!H135)</f>
        <v/>
      </c>
      <c r="I135" s="172" t="str">
        <f>IF('2-Übersicht Rechnungen'!I135="","",'2-Übersicht Rechnungen'!I135)</f>
        <v/>
      </c>
      <c r="J135" s="173" t="str">
        <f>IF('2-Übersicht Rechnungen'!L135="","",'2-Übersicht Rechnungen'!L135)</f>
        <v/>
      </c>
      <c r="K135" s="173" t="str">
        <f>IF('2-Übersicht Rechnungen'!M135="","",'2-Übersicht Rechnungen'!M135)</f>
        <v/>
      </c>
      <c r="L135" s="173" t="str">
        <f>IF('2-Übersicht Rechnungen'!N135="","",'2-Übersicht Rechnungen'!N135)</f>
        <v/>
      </c>
      <c r="M135" s="173" t="str">
        <f>IF('2-Übersicht Rechnungen'!O135="","",'2-Übersicht Rechnungen'!O135)</f>
        <v/>
      </c>
      <c r="N135" s="173" t="str">
        <f>IF('2-Übersicht Rechnungen'!P135="","",'2-Übersicht Rechnungen'!P135)</f>
        <v/>
      </c>
      <c r="O135" s="174" t="str">
        <f>IF('2-Übersicht Rechnungen'!Q135="","",'2-Übersicht Rechnungen'!Q135)</f>
        <v/>
      </c>
      <c r="P135" s="154" t="str">
        <f>IF('2-Übersicht Rechnungen'!R135="","",'2-Übersicht Rechnungen'!R135)</f>
        <v/>
      </c>
      <c r="Q135" s="150" t="str">
        <f t="shared" si="20"/>
        <v/>
      </c>
      <c r="R135" s="156" t="str">
        <f t="shared" si="21"/>
        <v/>
      </c>
      <c r="S135" s="275" t="str">
        <f>IF('2-Übersicht Rechnungen'!T135="","",'2-Übersicht Rechnungen'!T135)</f>
        <v/>
      </c>
      <c r="T135" s="268" t="str">
        <f t="shared" si="24"/>
        <v/>
      </c>
      <c r="U135" s="157" t="str">
        <f t="shared" si="22"/>
        <v/>
      </c>
      <c r="V135" s="152" t="str">
        <f t="shared" si="25"/>
        <v/>
      </c>
      <c r="W135" s="295" t="e">
        <f t="shared" si="16"/>
        <v>#VALUE!</v>
      </c>
      <c r="X135" s="293"/>
      <c r="Y135" s="283"/>
      <c r="Z135" s="299">
        <f>'2-Übersicht Rechnungen'!K135+1</f>
        <v>1</v>
      </c>
      <c r="AA135" s="284"/>
      <c r="AB135" s="285">
        <f t="shared" si="17"/>
        <v>0</v>
      </c>
      <c r="AC135" s="285">
        <f t="shared" si="23"/>
        <v>0</v>
      </c>
      <c r="AD135" s="285">
        <f t="shared" si="18"/>
        <v>0</v>
      </c>
      <c r="AE135" s="285">
        <f t="shared" si="19"/>
        <v>0</v>
      </c>
    </row>
    <row r="136" spans="1:31" x14ac:dyDescent="0.25">
      <c r="A136" s="143">
        <v>129</v>
      </c>
      <c r="B136" s="175" t="str">
        <f>IF('2-Übersicht Rechnungen'!B136="","",'2-Übersicht Rechnungen'!B136)</f>
        <v/>
      </c>
      <c r="C136" s="176" t="str">
        <f>IF('2-Übersicht Rechnungen'!C136="","",'2-Übersicht Rechnungen'!C136)</f>
        <v/>
      </c>
      <c r="D136" s="175" t="str">
        <f>IF('2-Übersicht Rechnungen'!D136="","",'2-Übersicht Rechnungen'!D136)</f>
        <v/>
      </c>
      <c r="E136" s="175" t="str">
        <f>IF('2-Übersicht Rechnungen'!E136="","",'2-Übersicht Rechnungen'!E136)</f>
        <v/>
      </c>
      <c r="F136" s="177" t="str">
        <f>IF('2-Übersicht Rechnungen'!F136="","",'2-Übersicht Rechnungen'!F136)</f>
        <v/>
      </c>
      <c r="G136" s="177" t="str">
        <f>IF('2-Übersicht Rechnungen'!G136="","",'2-Übersicht Rechnungen'!G136)</f>
        <v/>
      </c>
      <c r="H136" s="172" t="str">
        <f>IF('2-Übersicht Rechnungen'!H136="","",'2-Übersicht Rechnungen'!H136)</f>
        <v/>
      </c>
      <c r="I136" s="172" t="str">
        <f>IF('2-Übersicht Rechnungen'!I136="","",'2-Übersicht Rechnungen'!I136)</f>
        <v/>
      </c>
      <c r="J136" s="173" t="str">
        <f>IF('2-Übersicht Rechnungen'!L136="","",'2-Übersicht Rechnungen'!L136)</f>
        <v/>
      </c>
      <c r="K136" s="173" t="str">
        <f>IF('2-Übersicht Rechnungen'!M136="","",'2-Übersicht Rechnungen'!M136)</f>
        <v/>
      </c>
      <c r="L136" s="173" t="str">
        <f>IF('2-Übersicht Rechnungen'!N136="","",'2-Übersicht Rechnungen'!N136)</f>
        <v/>
      </c>
      <c r="M136" s="173" t="str">
        <f>IF('2-Übersicht Rechnungen'!O136="","",'2-Übersicht Rechnungen'!O136)</f>
        <v/>
      </c>
      <c r="N136" s="173" t="str">
        <f>IF('2-Übersicht Rechnungen'!P136="","",'2-Übersicht Rechnungen'!P136)</f>
        <v/>
      </c>
      <c r="O136" s="174" t="str">
        <f>IF('2-Übersicht Rechnungen'!Q136="","",'2-Übersicht Rechnungen'!Q136)</f>
        <v/>
      </c>
      <c r="P136" s="154" t="str">
        <f>IF('2-Übersicht Rechnungen'!R136="","",'2-Übersicht Rechnungen'!R136)</f>
        <v/>
      </c>
      <c r="Q136" s="150" t="str">
        <f t="shared" si="20"/>
        <v/>
      </c>
      <c r="R136" s="156" t="str">
        <f t="shared" si="21"/>
        <v/>
      </c>
      <c r="S136" s="275" t="str">
        <f>IF('2-Übersicht Rechnungen'!T136="","",'2-Übersicht Rechnungen'!T136)</f>
        <v/>
      </c>
      <c r="T136" s="268" t="str">
        <f t="shared" ref="T136:T167" si="26">IF(P136="","",R136*0.9)</f>
        <v/>
      </c>
      <c r="U136" s="157" t="str">
        <f t="shared" si="22"/>
        <v/>
      </c>
      <c r="V136" s="152" t="str">
        <f t="shared" ref="V136:V167" si="27">IF(P136="","",IF(AND(W136&lt;0,W135&lt;0),0,IF(W136&lt;0,T136+W136,T136)))</f>
        <v/>
      </c>
      <c r="W136" s="295" t="e">
        <f t="shared" si="16"/>
        <v>#VALUE!</v>
      </c>
      <c r="X136" s="293"/>
      <c r="Y136" s="283"/>
      <c r="Z136" s="299">
        <f>'2-Übersicht Rechnungen'!K136+1</f>
        <v>1</v>
      </c>
      <c r="AA136" s="284"/>
      <c r="AB136" s="285">
        <f t="shared" si="17"/>
        <v>0</v>
      </c>
      <c r="AC136" s="285">
        <f t="shared" si="23"/>
        <v>0</v>
      </c>
      <c r="AD136" s="285">
        <f t="shared" si="18"/>
        <v>0</v>
      </c>
      <c r="AE136" s="285">
        <f t="shared" si="19"/>
        <v>0</v>
      </c>
    </row>
    <row r="137" spans="1:31" x14ac:dyDescent="0.25">
      <c r="A137" s="153">
        <v>130</v>
      </c>
      <c r="B137" s="175" t="str">
        <f>IF('2-Übersicht Rechnungen'!B137="","",'2-Übersicht Rechnungen'!B137)</f>
        <v/>
      </c>
      <c r="C137" s="176" t="str">
        <f>IF('2-Übersicht Rechnungen'!C137="","",'2-Übersicht Rechnungen'!C137)</f>
        <v/>
      </c>
      <c r="D137" s="175" t="str">
        <f>IF('2-Übersicht Rechnungen'!D137="","",'2-Übersicht Rechnungen'!D137)</f>
        <v/>
      </c>
      <c r="E137" s="175" t="str">
        <f>IF('2-Übersicht Rechnungen'!E137="","",'2-Übersicht Rechnungen'!E137)</f>
        <v/>
      </c>
      <c r="F137" s="177" t="str">
        <f>IF('2-Übersicht Rechnungen'!F137="","",'2-Übersicht Rechnungen'!F137)</f>
        <v/>
      </c>
      <c r="G137" s="177" t="str">
        <f>IF('2-Übersicht Rechnungen'!G137="","",'2-Übersicht Rechnungen'!G137)</f>
        <v/>
      </c>
      <c r="H137" s="172" t="str">
        <f>IF('2-Übersicht Rechnungen'!H137="","",'2-Übersicht Rechnungen'!H137)</f>
        <v/>
      </c>
      <c r="I137" s="172" t="str">
        <f>IF('2-Übersicht Rechnungen'!I137="","",'2-Übersicht Rechnungen'!I137)</f>
        <v/>
      </c>
      <c r="J137" s="173" t="str">
        <f>IF('2-Übersicht Rechnungen'!L137="","",'2-Übersicht Rechnungen'!L137)</f>
        <v/>
      </c>
      <c r="K137" s="173" t="str">
        <f>IF('2-Übersicht Rechnungen'!M137="","",'2-Übersicht Rechnungen'!M137)</f>
        <v/>
      </c>
      <c r="L137" s="173" t="str">
        <f>IF('2-Übersicht Rechnungen'!N137="","",'2-Übersicht Rechnungen'!N137)</f>
        <v/>
      </c>
      <c r="M137" s="173" t="str">
        <f>IF('2-Übersicht Rechnungen'!O137="","",'2-Übersicht Rechnungen'!O137)</f>
        <v/>
      </c>
      <c r="N137" s="173" t="str">
        <f>IF('2-Übersicht Rechnungen'!P137="","",'2-Übersicht Rechnungen'!P137)</f>
        <v/>
      </c>
      <c r="O137" s="174" t="str">
        <f>IF('2-Übersicht Rechnungen'!Q137="","",'2-Übersicht Rechnungen'!Q137)</f>
        <v/>
      </c>
      <c r="P137" s="154" t="str">
        <f>IF('2-Übersicht Rechnungen'!R137="","",'2-Übersicht Rechnungen'!R137)</f>
        <v/>
      </c>
      <c r="Q137" s="150" t="str">
        <f t="shared" si="20"/>
        <v/>
      </c>
      <c r="R137" s="156" t="str">
        <f t="shared" si="21"/>
        <v/>
      </c>
      <c r="S137" s="275" t="str">
        <f>IF('2-Übersicht Rechnungen'!T137="","",'2-Übersicht Rechnungen'!T137)</f>
        <v/>
      </c>
      <c r="T137" s="268" t="str">
        <f t="shared" si="26"/>
        <v/>
      </c>
      <c r="U137" s="157" t="str">
        <f t="shared" si="22"/>
        <v/>
      </c>
      <c r="V137" s="152" t="str">
        <f t="shared" si="27"/>
        <v/>
      </c>
      <c r="W137" s="295" t="e">
        <f t="shared" ref="W137:W200" si="28">$W$5-U137</f>
        <v>#VALUE!</v>
      </c>
      <c r="X137" s="293"/>
      <c r="Y137" s="283"/>
      <c r="Z137" s="299">
        <f>'2-Übersicht Rechnungen'!K137+1</f>
        <v>1</v>
      </c>
      <c r="AA137" s="284"/>
      <c r="AB137" s="285">
        <f t="shared" ref="AB137:AB200" si="29">IF(G137=700,K137-P137,0)</f>
        <v>0</v>
      </c>
      <c r="AC137" s="285">
        <f t="shared" si="23"/>
        <v>0</v>
      </c>
      <c r="AD137" s="285">
        <f t="shared" ref="AD137:AD200" si="30">IF(AND(AE137&lt;0,AE136&lt;0),0,IF(AE137&lt;0,AB137+AE137,AB137))</f>
        <v>0</v>
      </c>
      <c r="AE137" s="285">
        <f t="shared" ref="AE137:AE200" si="31">$AE$6-AC137</f>
        <v>0</v>
      </c>
    </row>
    <row r="138" spans="1:31" x14ac:dyDescent="0.25">
      <c r="A138" s="143">
        <v>131</v>
      </c>
      <c r="B138" s="175" t="str">
        <f>IF('2-Übersicht Rechnungen'!B138="","",'2-Übersicht Rechnungen'!B138)</f>
        <v/>
      </c>
      <c r="C138" s="176" t="str">
        <f>IF('2-Übersicht Rechnungen'!C138="","",'2-Übersicht Rechnungen'!C138)</f>
        <v/>
      </c>
      <c r="D138" s="175" t="str">
        <f>IF('2-Übersicht Rechnungen'!D138="","",'2-Übersicht Rechnungen'!D138)</f>
        <v/>
      </c>
      <c r="E138" s="175" t="str">
        <f>IF('2-Übersicht Rechnungen'!E138="","",'2-Übersicht Rechnungen'!E138)</f>
        <v/>
      </c>
      <c r="F138" s="177" t="str">
        <f>IF('2-Übersicht Rechnungen'!F138="","",'2-Übersicht Rechnungen'!F138)</f>
        <v/>
      </c>
      <c r="G138" s="177" t="str">
        <f>IF('2-Übersicht Rechnungen'!G138="","",'2-Übersicht Rechnungen'!G138)</f>
        <v/>
      </c>
      <c r="H138" s="172" t="str">
        <f>IF('2-Übersicht Rechnungen'!H138="","",'2-Übersicht Rechnungen'!H138)</f>
        <v/>
      </c>
      <c r="I138" s="172" t="str">
        <f>IF('2-Übersicht Rechnungen'!I138="","",'2-Übersicht Rechnungen'!I138)</f>
        <v/>
      </c>
      <c r="J138" s="173" t="str">
        <f>IF('2-Übersicht Rechnungen'!L138="","",'2-Übersicht Rechnungen'!L138)</f>
        <v/>
      </c>
      <c r="K138" s="173" t="str">
        <f>IF('2-Übersicht Rechnungen'!M138="","",'2-Übersicht Rechnungen'!M138)</f>
        <v/>
      </c>
      <c r="L138" s="173" t="str">
        <f>IF('2-Übersicht Rechnungen'!N138="","",'2-Übersicht Rechnungen'!N138)</f>
        <v/>
      </c>
      <c r="M138" s="173" t="str">
        <f>IF('2-Übersicht Rechnungen'!O138="","",'2-Übersicht Rechnungen'!O138)</f>
        <v/>
      </c>
      <c r="N138" s="173" t="str">
        <f>IF('2-Übersicht Rechnungen'!P138="","",'2-Übersicht Rechnungen'!P138)</f>
        <v/>
      </c>
      <c r="O138" s="174" t="str">
        <f>IF('2-Übersicht Rechnungen'!Q138="","",'2-Übersicht Rechnungen'!Q138)</f>
        <v/>
      </c>
      <c r="P138" s="154" t="str">
        <f>IF('2-Übersicht Rechnungen'!R138="","",'2-Übersicht Rechnungen'!R138)</f>
        <v/>
      </c>
      <c r="Q138" s="150" t="str">
        <f t="shared" ref="Q138:Q201" si="32">IF(G138=700,K138-P138-AD138,"")</f>
        <v/>
      </c>
      <c r="R138" s="156" t="str">
        <f t="shared" ref="R138:R201" si="33">IF(AND(P138="",Q138=""),"",IF(G138=700,AD138,K138-P138))</f>
        <v/>
      </c>
      <c r="S138" s="275" t="str">
        <f>IF('2-Übersicht Rechnungen'!T138="","",'2-Übersicht Rechnungen'!T138)</f>
        <v/>
      </c>
      <c r="T138" s="268" t="str">
        <f t="shared" si="26"/>
        <v/>
      </c>
      <c r="U138" s="157" t="str">
        <f t="shared" ref="U138:U201" si="34">IF(T138="","",U137+T138)</f>
        <v/>
      </c>
      <c r="V138" s="152" t="str">
        <f t="shared" si="27"/>
        <v/>
      </c>
      <c r="W138" s="295" t="e">
        <f t="shared" si="28"/>
        <v>#VALUE!</v>
      </c>
      <c r="X138" s="293"/>
      <c r="Y138" s="283"/>
      <c r="Z138" s="299">
        <f>'2-Übersicht Rechnungen'!K138+1</f>
        <v>1</v>
      </c>
      <c r="AA138" s="284"/>
      <c r="AB138" s="285">
        <f t="shared" si="29"/>
        <v>0</v>
      </c>
      <c r="AC138" s="285">
        <f t="shared" ref="AC138:AC201" si="35">AC137+AB138</f>
        <v>0</v>
      </c>
      <c r="AD138" s="285">
        <f t="shared" si="30"/>
        <v>0</v>
      </c>
      <c r="AE138" s="285">
        <f t="shared" si="31"/>
        <v>0</v>
      </c>
    </row>
    <row r="139" spans="1:31" x14ac:dyDescent="0.25">
      <c r="A139" s="153">
        <v>132</v>
      </c>
      <c r="B139" s="175" t="str">
        <f>IF('2-Übersicht Rechnungen'!B139="","",'2-Übersicht Rechnungen'!B139)</f>
        <v/>
      </c>
      <c r="C139" s="176" t="str">
        <f>IF('2-Übersicht Rechnungen'!C139="","",'2-Übersicht Rechnungen'!C139)</f>
        <v/>
      </c>
      <c r="D139" s="175" t="str">
        <f>IF('2-Übersicht Rechnungen'!D139="","",'2-Übersicht Rechnungen'!D139)</f>
        <v/>
      </c>
      <c r="E139" s="175" t="str">
        <f>IF('2-Übersicht Rechnungen'!E139="","",'2-Übersicht Rechnungen'!E139)</f>
        <v/>
      </c>
      <c r="F139" s="177" t="str">
        <f>IF('2-Übersicht Rechnungen'!F139="","",'2-Übersicht Rechnungen'!F139)</f>
        <v/>
      </c>
      <c r="G139" s="177" t="str">
        <f>IF('2-Übersicht Rechnungen'!G139="","",'2-Übersicht Rechnungen'!G139)</f>
        <v/>
      </c>
      <c r="H139" s="172" t="str">
        <f>IF('2-Übersicht Rechnungen'!H139="","",'2-Übersicht Rechnungen'!H139)</f>
        <v/>
      </c>
      <c r="I139" s="172" t="str">
        <f>IF('2-Übersicht Rechnungen'!I139="","",'2-Übersicht Rechnungen'!I139)</f>
        <v/>
      </c>
      <c r="J139" s="173" t="str">
        <f>IF('2-Übersicht Rechnungen'!L139="","",'2-Übersicht Rechnungen'!L139)</f>
        <v/>
      </c>
      <c r="K139" s="173" t="str">
        <f>IF('2-Übersicht Rechnungen'!M139="","",'2-Übersicht Rechnungen'!M139)</f>
        <v/>
      </c>
      <c r="L139" s="173" t="str">
        <f>IF('2-Übersicht Rechnungen'!N139="","",'2-Übersicht Rechnungen'!N139)</f>
        <v/>
      </c>
      <c r="M139" s="173" t="str">
        <f>IF('2-Übersicht Rechnungen'!O139="","",'2-Übersicht Rechnungen'!O139)</f>
        <v/>
      </c>
      <c r="N139" s="173" t="str">
        <f>IF('2-Übersicht Rechnungen'!P139="","",'2-Übersicht Rechnungen'!P139)</f>
        <v/>
      </c>
      <c r="O139" s="174" t="str">
        <f>IF('2-Übersicht Rechnungen'!Q139="","",'2-Übersicht Rechnungen'!Q139)</f>
        <v/>
      </c>
      <c r="P139" s="154" t="str">
        <f>IF('2-Übersicht Rechnungen'!R139="","",'2-Übersicht Rechnungen'!R139)</f>
        <v/>
      </c>
      <c r="Q139" s="150" t="str">
        <f t="shared" si="32"/>
        <v/>
      </c>
      <c r="R139" s="156" t="str">
        <f t="shared" si="33"/>
        <v/>
      </c>
      <c r="S139" s="275" t="str">
        <f>IF('2-Übersicht Rechnungen'!T139="","",'2-Übersicht Rechnungen'!T139)</f>
        <v/>
      </c>
      <c r="T139" s="268" t="str">
        <f t="shared" si="26"/>
        <v/>
      </c>
      <c r="U139" s="157" t="str">
        <f t="shared" si="34"/>
        <v/>
      </c>
      <c r="V139" s="152" t="str">
        <f t="shared" si="27"/>
        <v/>
      </c>
      <c r="W139" s="295" t="e">
        <f t="shared" si="28"/>
        <v>#VALUE!</v>
      </c>
      <c r="X139" s="293"/>
      <c r="Y139" s="283"/>
      <c r="Z139" s="299">
        <f>'2-Übersicht Rechnungen'!K139+1</f>
        <v>1</v>
      </c>
      <c r="AA139" s="284"/>
      <c r="AB139" s="285">
        <f t="shared" si="29"/>
        <v>0</v>
      </c>
      <c r="AC139" s="285">
        <f t="shared" si="35"/>
        <v>0</v>
      </c>
      <c r="AD139" s="285">
        <f t="shared" si="30"/>
        <v>0</v>
      </c>
      <c r="AE139" s="285">
        <f t="shared" si="31"/>
        <v>0</v>
      </c>
    </row>
    <row r="140" spans="1:31" x14ac:dyDescent="0.25">
      <c r="A140" s="143">
        <v>133</v>
      </c>
      <c r="B140" s="175" t="str">
        <f>IF('2-Übersicht Rechnungen'!B140="","",'2-Übersicht Rechnungen'!B140)</f>
        <v/>
      </c>
      <c r="C140" s="176" t="str">
        <f>IF('2-Übersicht Rechnungen'!C140="","",'2-Übersicht Rechnungen'!C140)</f>
        <v/>
      </c>
      <c r="D140" s="175" t="str">
        <f>IF('2-Übersicht Rechnungen'!D140="","",'2-Übersicht Rechnungen'!D140)</f>
        <v/>
      </c>
      <c r="E140" s="175" t="str">
        <f>IF('2-Übersicht Rechnungen'!E140="","",'2-Übersicht Rechnungen'!E140)</f>
        <v/>
      </c>
      <c r="F140" s="177" t="str">
        <f>IF('2-Übersicht Rechnungen'!F140="","",'2-Übersicht Rechnungen'!F140)</f>
        <v/>
      </c>
      <c r="G140" s="177" t="str">
        <f>IF('2-Übersicht Rechnungen'!G140="","",'2-Übersicht Rechnungen'!G140)</f>
        <v/>
      </c>
      <c r="H140" s="172" t="str">
        <f>IF('2-Übersicht Rechnungen'!H140="","",'2-Übersicht Rechnungen'!H140)</f>
        <v/>
      </c>
      <c r="I140" s="172" t="str">
        <f>IF('2-Übersicht Rechnungen'!I140="","",'2-Übersicht Rechnungen'!I140)</f>
        <v/>
      </c>
      <c r="J140" s="173" t="str">
        <f>IF('2-Übersicht Rechnungen'!L140="","",'2-Übersicht Rechnungen'!L140)</f>
        <v/>
      </c>
      <c r="K140" s="173" t="str">
        <f>IF('2-Übersicht Rechnungen'!M140="","",'2-Übersicht Rechnungen'!M140)</f>
        <v/>
      </c>
      <c r="L140" s="173" t="str">
        <f>IF('2-Übersicht Rechnungen'!N140="","",'2-Übersicht Rechnungen'!N140)</f>
        <v/>
      </c>
      <c r="M140" s="173" t="str">
        <f>IF('2-Übersicht Rechnungen'!O140="","",'2-Übersicht Rechnungen'!O140)</f>
        <v/>
      </c>
      <c r="N140" s="173" t="str">
        <f>IF('2-Übersicht Rechnungen'!P140="","",'2-Übersicht Rechnungen'!P140)</f>
        <v/>
      </c>
      <c r="O140" s="174" t="str">
        <f>IF('2-Übersicht Rechnungen'!Q140="","",'2-Übersicht Rechnungen'!Q140)</f>
        <v/>
      </c>
      <c r="P140" s="154" t="str">
        <f>IF('2-Übersicht Rechnungen'!R140="","",'2-Übersicht Rechnungen'!R140)</f>
        <v/>
      </c>
      <c r="Q140" s="150" t="str">
        <f t="shared" si="32"/>
        <v/>
      </c>
      <c r="R140" s="156" t="str">
        <f t="shared" si="33"/>
        <v/>
      </c>
      <c r="S140" s="275" t="str">
        <f>IF('2-Übersicht Rechnungen'!T140="","",'2-Übersicht Rechnungen'!T140)</f>
        <v/>
      </c>
      <c r="T140" s="268" t="str">
        <f t="shared" si="26"/>
        <v/>
      </c>
      <c r="U140" s="157" t="str">
        <f t="shared" si="34"/>
        <v/>
      </c>
      <c r="V140" s="152" t="str">
        <f t="shared" si="27"/>
        <v/>
      </c>
      <c r="W140" s="295" t="e">
        <f t="shared" si="28"/>
        <v>#VALUE!</v>
      </c>
      <c r="X140" s="293"/>
      <c r="Y140" s="283"/>
      <c r="Z140" s="299">
        <f>'2-Übersicht Rechnungen'!K140+1</f>
        <v>1</v>
      </c>
      <c r="AA140" s="284"/>
      <c r="AB140" s="285">
        <f t="shared" si="29"/>
        <v>0</v>
      </c>
      <c r="AC140" s="285">
        <f t="shared" si="35"/>
        <v>0</v>
      </c>
      <c r="AD140" s="285">
        <f t="shared" si="30"/>
        <v>0</v>
      </c>
      <c r="AE140" s="285">
        <f t="shared" si="31"/>
        <v>0</v>
      </c>
    </row>
    <row r="141" spans="1:31" x14ac:dyDescent="0.25">
      <c r="A141" s="153">
        <v>134</v>
      </c>
      <c r="B141" s="175" t="str">
        <f>IF('2-Übersicht Rechnungen'!B141="","",'2-Übersicht Rechnungen'!B141)</f>
        <v/>
      </c>
      <c r="C141" s="176" t="str">
        <f>IF('2-Übersicht Rechnungen'!C141="","",'2-Übersicht Rechnungen'!C141)</f>
        <v/>
      </c>
      <c r="D141" s="175" t="str">
        <f>IF('2-Übersicht Rechnungen'!D141="","",'2-Übersicht Rechnungen'!D141)</f>
        <v/>
      </c>
      <c r="E141" s="175" t="str">
        <f>IF('2-Übersicht Rechnungen'!E141="","",'2-Übersicht Rechnungen'!E141)</f>
        <v/>
      </c>
      <c r="F141" s="177" t="str">
        <f>IF('2-Übersicht Rechnungen'!F141="","",'2-Übersicht Rechnungen'!F141)</f>
        <v/>
      </c>
      <c r="G141" s="177" t="str">
        <f>IF('2-Übersicht Rechnungen'!G141="","",'2-Übersicht Rechnungen'!G141)</f>
        <v/>
      </c>
      <c r="H141" s="172" t="str">
        <f>IF('2-Übersicht Rechnungen'!H141="","",'2-Übersicht Rechnungen'!H141)</f>
        <v/>
      </c>
      <c r="I141" s="172" t="str">
        <f>IF('2-Übersicht Rechnungen'!I141="","",'2-Übersicht Rechnungen'!I141)</f>
        <v/>
      </c>
      <c r="J141" s="173" t="str">
        <f>IF('2-Übersicht Rechnungen'!L141="","",'2-Übersicht Rechnungen'!L141)</f>
        <v/>
      </c>
      <c r="K141" s="173" t="str">
        <f>IF('2-Übersicht Rechnungen'!M141="","",'2-Übersicht Rechnungen'!M141)</f>
        <v/>
      </c>
      <c r="L141" s="173" t="str">
        <f>IF('2-Übersicht Rechnungen'!N141="","",'2-Übersicht Rechnungen'!N141)</f>
        <v/>
      </c>
      <c r="M141" s="173" t="str">
        <f>IF('2-Übersicht Rechnungen'!O141="","",'2-Übersicht Rechnungen'!O141)</f>
        <v/>
      </c>
      <c r="N141" s="173" t="str">
        <f>IF('2-Übersicht Rechnungen'!P141="","",'2-Übersicht Rechnungen'!P141)</f>
        <v/>
      </c>
      <c r="O141" s="174" t="str">
        <f>IF('2-Übersicht Rechnungen'!Q141="","",'2-Übersicht Rechnungen'!Q141)</f>
        <v/>
      </c>
      <c r="P141" s="154" t="str">
        <f>IF('2-Übersicht Rechnungen'!R141="","",'2-Übersicht Rechnungen'!R141)</f>
        <v/>
      </c>
      <c r="Q141" s="150" t="str">
        <f t="shared" si="32"/>
        <v/>
      </c>
      <c r="R141" s="156" t="str">
        <f t="shared" si="33"/>
        <v/>
      </c>
      <c r="S141" s="275" t="str">
        <f>IF('2-Übersicht Rechnungen'!T141="","",'2-Übersicht Rechnungen'!T141)</f>
        <v/>
      </c>
      <c r="T141" s="268" t="str">
        <f t="shared" si="26"/>
        <v/>
      </c>
      <c r="U141" s="157" t="str">
        <f t="shared" si="34"/>
        <v/>
      </c>
      <c r="V141" s="152" t="str">
        <f t="shared" si="27"/>
        <v/>
      </c>
      <c r="W141" s="295" t="e">
        <f t="shared" si="28"/>
        <v>#VALUE!</v>
      </c>
      <c r="X141" s="293"/>
      <c r="Y141" s="283"/>
      <c r="Z141" s="299">
        <f>'2-Übersicht Rechnungen'!K141+1</f>
        <v>1</v>
      </c>
      <c r="AA141" s="284"/>
      <c r="AB141" s="285">
        <f t="shared" si="29"/>
        <v>0</v>
      </c>
      <c r="AC141" s="285">
        <f t="shared" si="35"/>
        <v>0</v>
      </c>
      <c r="AD141" s="285">
        <f t="shared" si="30"/>
        <v>0</v>
      </c>
      <c r="AE141" s="285">
        <f t="shared" si="31"/>
        <v>0</v>
      </c>
    </row>
    <row r="142" spans="1:31" x14ac:dyDescent="0.25">
      <c r="A142" s="143">
        <v>135</v>
      </c>
      <c r="B142" s="175" t="str">
        <f>IF('2-Übersicht Rechnungen'!B142="","",'2-Übersicht Rechnungen'!B142)</f>
        <v/>
      </c>
      <c r="C142" s="176" t="str">
        <f>IF('2-Übersicht Rechnungen'!C142="","",'2-Übersicht Rechnungen'!C142)</f>
        <v/>
      </c>
      <c r="D142" s="175" t="str">
        <f>IF('2-Übersicht Rechnungen'!D142="","",'2-Übersicht Rechnungen'!D142)</f>
        <v/>
      </c>
      <c r="E142" s="175" t="str">
        <f>IF('2-Übersicht Rechnungen'!E142="","",'2-Übersicht Rechnungen'!E142)</f>
        <v/>
      </c>
      <c r="F142" s="177" t="str">
        <f>IF('2-Übersicht Rechnungen'!F142="","",'2-Übersicht Rechnungen'!F142)</f>
        <v/>
      </c>
      <c r="G142" s="177" t="str">
        <f>IF('2-Übersicht Rechnungen'!G142="","",'2-Übersicht Rechnungen'!G142)</f>
        <v/>
      </c>
      <c r="H142" s="172" t="str">
        <f>IF('2-Übersicht Rechnungen'!H142="","",'2-Übersicht Rechnungen'!H142)</f>
        <v/>
      </c>
      <c r="I142" s="172" t="str">
        <f>IF('2-Übersicht Rechnungen'!I142="","",'2-Übersicht Rechnungen'!I142)</f>
        <v/>
      </c>
      <c r="J142" s="173" t="str">
        <f>IF('2-Übersicht Rechnungen'!L142="","",'2-Übersicht Rechnungen'!L142)</f>
        <v/>
      </c>
      <c r="K142" s="173" t="str">
        <f>IF('2-Übersicht Rechnungen'!M142="","",'2-Übersicht Rechnungen'!M142)</f>
        <v/>
      </c>
      <c r="L142" s="173" t="str">
        <f>IF('2-Übersicht Rechnungen'!N142="","",'2-Übersicht Rechnungen'!N142)</f>
        <v/>
      </c>
      <c r="M142" s="173" t="str">
        <f>IF('2-Übersicht Rechnungen'!O142="","",'2-Übersicht Rechnungen'!O142)</f>
        <v/>
      </c>
      <c r="N142" s="173" t="str">
        <f>IF('2-Übersicht Rechnungen'!P142="","",'2-Übersicht Rechnungen'!P142)</f>
        <v/>
      </c>
      <c r="O142" s="174" t="str">
        <f>IF('2-Übersicht Rechnungen'!Q142="","",'2-Übersicht Rechnungen'!Q142)</f>
        <v/>
      </c>
      <c r="P142" s="154" t="str">
        <f>IF('2-Übersicht Rechnungen'!R142="","",'2-Übersicht Rechnungen'!R142)</f>
        <v/>
      </c>
      <c r="Q142" s="150" t="str">
        <f t="shared" si="32"/>
        <v/>
      </c>
      <c r="R142" s="156" t="str">
        <f t="shared" si="33"/>
        <v/>
      </c>
      <c r="S142" s="275" t="str">
        <f>IF('2-Übersicht Rechnungen'!T142="","",'2-Übersicht Rechnungen'!T142)</f>
        <v/>
      </c>
      <c r="T142" s="268" t="str">
        <f t="shared" si="26"/>
        <v/>
      </c>
      <c r="U142" s="157" t="str">
        <f t="shared" si="34"/>
        <v/>
      </c>
      <c r="V142" s="152" t="str">
        <f t="shared" si="27"/>
        <v/>
      </c>
      <c r="W142" s="295" t="e">
        <f t="shared" si="28"/>
        <v>#VALUE!</v>
      </c>
      <c r="X142" s="293"/>
      <c r="Y142" s="283"/>
      <c r="Z142" s="299">
        <f>'2-Übersicht Rechnungen'!K142+1</f>
        <v>1</v>
      </c>
      <c r="AA142" s="284"/>
      <c r="AB142" s="285">
        <f t="shared" si="29"/>
        <v>0</v>
      </c>
      <c r="AC142" s="285">
        <f t="shared" si="35"/>
        <v>0</v>
      </c>
      <c r="AD142" s="285">
        <f t="shared" si="30"/>
        <v>0</v>
      </c>
      <c r="AE142" s="285">
        <f t="shared" si="31"/>
        <v>0</v>
      </c>
    </row>
    <row r="143" spans="1:31" x14ac:dyDescent="0.25">
      <c r="A143" s="153">
        <v>136</v>
      </c>
      <c r="B143" s="175" t="str">
        <f>IF('2-Übersicht Rechnungen'!B143="","",'2-Übersicht Rechnungen'!B143)</f>
        <v/>
      </c>
      <c r="C143" s="176" t="str">
        <f>IF('2-Übersicht Rechnungen'!C143="","",'2-Übersicht Rechnungen'!C143)</f>
        <v/>
      </c>
      <c r="D143" s="175" t="str">
        <f>IF('2-Übersicht Rechnungen'!D143="","",'2-Übersicht Rechnungen'!D143)</f>
        <v/>
      </c>
      <c r="E143" s="175" t="str">
        <f>IF('2-Übersicht Rechnungen'!E143="","",'2-Übersicht Rechnungen'!E143)</f>
        <v/>
      </c>
      <c r="F143" s="177" t="str">
        <f>IF('2-Übersicht Rechnungen'!F143="","",'2-Übersicht Rechnungen'!F143)</f>
        <v/>
      </c>
      <c r="G143" s="177" t="str">
        <f>IF('2-Übersicht Rechnungen'!G143="","",'2-Übersicht Rechnungen'!G143)</f>
        <v/>
      </c>
      <c r="H143" s="172" t="str">
        <f>IF('2-Übersicht Rechnungen'!H143="","",'2-Übersicht Rechnungen'!H143)</f>
        <v/>
      </c>
      <c r="I143" s="172" t="str">
        <f>IF('2-Übersicht Rechnungen'!I143="","",'2-Übersicht Rechnungen'!I143)</f>
        <v/>
      </c>
      <c r="J143" s="173" t="str">
        <f>IF('2-Übersicht Rechnungen'!L143="","",'2-Übersicht Rechnungen'!L143)</f>
        <v/>
      </c>
      <c r="K143" s="173" t="str">
        <f>IF('2-Übersicht Rechnungen'!M143="","",'2-Übersicht Rechnungen'!M143)</f>
        <v/>
      </c>
      <c r="L143" s="173" t="str">
        <f>IF('2-Übersicht Rechnungen'!N143="","",'2-Übersicht Rechnungen'!N143)</f>
        <v/>
      </c>
      <c r="M143" s="173" t="str">
        <f>IF('2-Übersicht Rechnungen'!O143="","",'2-Übersicht Rechnungen'!O143)</f>
        <v/>
      </c>
      <c r="N143" s="173" t="str">
        <f>IF('2-Übersicht Rechnungen'!P143="","",'2-Übersicht Rechnungen'!P143)</f>
        <v/>
      </c>
      <c r="O143" s="174" t="str">
        <f>IF('2-Übersicht Rechnungen'!Q143="","",'2-Übersicht Rechnungen'!Q143)</f>
        <v/>
      </c>
      <c r="P143" s="154" t="str">
        <f>IF('2-Übersicht Rechnungen'!R143="","",'2-Übersicht Rechnungen'!R143)</f>
        <v/>
      </c>
      <c r="Q143" s="150" t="str">
        <f t="shared" si="32"/>
        <v/>
      </c>
      <c r="R143" s="156" t="str">
        <f t="shared" si="33"/>
        <v/>
      </c>
      <c r="S143" s="275" t="str">
        <f>IF('2-Übersicht Rechnungen'!T143="","",'2-Übersicht Rechnungen'!T143)</f>
        <v/>
      </c>
      <c r="T143" s="268" t="str">
        <f t="shared" si="26"/>
        <v/>
      </c>
      <c r="U143" s="157" t="str">
        <f t="shared" si="34"/>
        <v/>
      </c>
      <c r="V143" s="152" t="str">
        <f t="shared" si="27"/>
        <v/>
      </c>
      <c r="W143" s="295" t="e">
        <f t="shared" si="28"/>
        <v>#VALUE!</v>
      </c>
      <c r="X143" s="293"/>
      <c r="Y143" s="283"/>
      <c r="Z143" s="299">
        <f>'2-Übersicht Rechnungen'!K143+1</f>
        <v>1</v>
      </c>
      <c r="AA143" s="284"/>
      <c r="AB143" s="285">
        <f t="shared" si="29"/>
        <v>0</v>
      </c>
      <c r="AC143" s="285">
        <f t="shared" si="35"/>
        <v>0</v>
      </c>
      <c r="AD143" s="285">
        <f t="shared" si="30"/>
        <v>0</v>
      </c>
      <c r="AE143" s="285">
        <f t="shared" si="31"/>
        <v>0</v>
      </c>
    </row>
    <row r="144" spans="1:31" x14ac:dyDescent="0.25">
      <c r="A144" s="143">
        <v>137</v>
      </c>
      <c r="B144" s="175" t="str">
        <f>IF('2-Übersicht Rechnungen'!B144="","",'2-Übersicht Rechnungen'!B144)</f>
        <v/>
      </c>
      <c r="C144" s="176" t="str">
        <f>IF('2-Übersicht Rechnungen'!C144="","",'2-Übersicht Rechnungen'!C144)</f>
        <v/>
      </c>
      <c r="D144" s="175" t="str">
        <f>IF('2-Übersicht Rechnungen'!D144="","",'2-Übersicht Rechnungen'!D144)</f>
        <v/>
      </c>
      <c r="E144" s="175" t="str">
        <f>IF('2-Übersicht Rechnungen'!E144="","",'2-Übersicht Rechnungen'!E144)</f>
        <v/>
      </c>
      <c r="F144" s="177" t="str">
        <f>IF('2-Übersicht Rechnungen'!F144="","",'2-Übersicht Rechnungen'!F144)</f>
        <v/>
      </c>
      <c r="G144" s="177" t="str">
        <f>IF('2-Übersicht Rechnungen'!G144="","",'2-Übersicht Rechnungen'!G144)</f>
        <v/>
      </c>
      <c r="H144" s="172" t="str">
        <f>IF('2-Übersicht Rechnungen'!H144="","",'2-Übersicht Rechnungen'!H144)</f>
        <v/>
      </c>
      <c r="I144" s="172" t="str">
        <f>IF('2-Übersicht Rechnungen'!I144="","",'2-Übersicht Rechnungen'!I144)</f>
        <v/>
      </c>
      <c r="J144" s="173" t="str">
        <f>IF('2-Übersicht Rechnungen'!L144="","",'2-Übersicht Rechnungen'!L144)</f>
        <v/>
      </c>
      <c r="K144" s="173" t="str">
        <f>IF('2-Übersicht Rechnungen'!M144="","",'2-Übersicht Rechnungen'!M144)</f>
        <v/>
      </c>
      <c r="L144" s="173" t="str">
        <f>IF('2-Übersicht Rechnungen'!N144="","",'2-Übersicht Rechnungen'!N144)</f>
        <v/>
      </c>
      <c r="M144" s="173" t="str">
        <f>IF('2-Übersicht Rechnungen'!O144="","",'2-Übersicht Rechnungen'!O144)</f>
        <v/>
      </c>
      <c r="N144" s="173" t="str">
        <f>IF('2-Übersicht Rechnungen'!P144="","",'2-Übersicht Rechnungen'!P144)</f>
        <v/>
      </c>
      <c r="O144" s="174" t="str">
        <f>IF('2-Übersicht Rechnungen'!Q144="","",'2-Übersicht Rechnungen'!Q144)</f>
        <v/>
      </c>
      <c r="P144" s="154" t="str">
        <f>IF('2-Übersicht Rechnungen'!R144="","",'2-Übersicht Rechnungen'!R144)</f>
        <v/>
      </c>
      <c r="Q144" s="150" t="str">
        <f t="shared" si="32"/>
        <v/>
      </c>
      <c r="R144" s="156" t="str">
        <f t="shared" si="33"/>
        <v/>
      </c>
      <c r="S144" s="275" t="str">
        <f>IF('2-Übersicht Rechnungen'!T144="","",'2-Übersicht Rechnungen'!T144)</f>
        <v/>
      </c>
      <c r="T144" s="268" t="str">
        <f t="shared" si="26"/>
        <v/>
      </c>
      <c r="U144" s="157" t="str">
        <f t="shared" si="34"/>
        <v/>
      </c>
      <c r="V144" s="152" t="str">
        <f t="shared" si="27"/>
        <v/>
      </c>
      <c r="W144" s="295" t="e">
        <f t="shared" si="28"/>
        <v>#VALUE!</v>
      </c>
      <c r="X144" s="293"/>
      <c r="Y144" s="283"/>
      <c r="Z144" s="299">
        <f>'2-Übersicht Rechnungen'!K144+1</f>
        <v>1</v>
      </c>
      <c r="AA144" s="284"/>
      <c r="AB144" s="285">
        <f t="shared" si="29"/>
        <v>0</v>
      </c>
      <c r="AC144" s="285">
        <f t="shared" si="35"/>
        <v>0</v>
      </c>
      <c r="AD144" s="285">
        <f t="shared" si="30"/>
        <v>0</v>
      </c>
      <c r="AE144" s="285">
        <f t="shared" si="31"/>
        <v>0</v>
      </c>
    </row>
    <row r="145" spans="1:31" x14ac:dyDescent="0.25">
      <c r="A145" s="153">
        <v>138</v>
      </c>
      <c r="B145" s="175" t="str">
        <f>IF('2-Übersicht Rechnungen'!B145="","",'2-Übersicht Rechnungen'!B145)</f>
        <v/>
      </c>
      <c r="C145" s="176" t="str">
        <f>IF('2-Übersicht Rechnungen'!C145="","",'2-Übersicht Rechnungen'!C145)</f>
        <v/>
      </c>
      <c r="D145" s="175" t="str">
        <f>IF('2-Übersicht Rechnungen'!D145="","",'2-Übersicht Rechnungen'!D145)</f>
        <v/>
      </c>
      <c r="E145" s="175" t="str">
        <f>IF('2-Übersicht Rechnungen'!E145="","",'2-Übersicht Rechnungen'!E145)</f>
        <v/>
      </c>
      <c r="F145" s="177" t="str">
        <f>IF('2-Übersicht Rechnungen'!F145="","",'2-Übersicht Rechnungen'!F145)</f>
        <v/>
      </c>
      <c r="G145" s="177" t="str">
        <f>IF('2-Übersicht Rechnungen'!G145="","",'2-Übersicht Rechnungen'!G145)</f>
        <v/>
      </c>
      <c r="H145" s="172" t="str">
        <f>IF('2-Übersicht Rechnungen'!H145="","",'2-Übersicht Rechnungen'!H145)</f>
        <v/>
      </c>
      <c r="I145" s="172" t="str">
        <f>IF('2-Übersicht Rechnungen'!I145="","",'2-Übersicht Rechnungen'!I145)</f>
        <v/>
      </c>
      <c r="J145" s="173" t="str">
        <f>IF('2-Übersicht Rechnungen'!L145="","",'2-Übersicht Rechnungen'!L145)</f>
        <v/>
      </c>
      <c r="K145" s="173" t="str">
        <f>IF('2-Übersicht Rechnungen'!M145="","",'2-Übersicht Rechnungen'!M145)</f>
        <v/>
      </c>
      <c r="L145" s="173" t="str">
        <f>IF('2-Übersicht Rechnungen'!N145="","",'2-Übersicht Rechnungen'!N145)</f>
        <v/>
      </c>
      <c r="M145" s="173" t="str">
        <f>IF('2-Übersicht Rechnungen'!O145="","",'2-Übersicht Rechnungen'!O145)</f>
        <v/>
      </c>
      <c r="N145" s="173" t="str">
        <f>IF('2-Übersicht Rechnungen'!P145="","",'2-Übersicht Rechnungen'!P145)</f>
        <v/>
      </c>
      <c r="O145" s="174" t="str">
        <f>IF('2-Übersicht Rechnungen'!Q145="","",'2-Übersicht Rechnungen'!Q145)</f>
        <v/>
      </c>
      <c r="P145" s="154" t="str">
        <f>IF('2-Übersicht Rechnungen'!R145="","",'2-Übersicht Rechnungen'!R145)</f>
        <v/>
      </c>
      <c r="Q145" s="150" t="str">
        <f t="shared" si="32"/>
        <v/>
      </c>
      <c r="R145" s="156" t="str">
        <f t="shared" si="33"/>
        <v/>
      </c>
      <c r="S145" s="275" t="str">
        <f>IF('2-Übersicht Rechnungen'!T145="","",'2-Übersicht Rechnungen'!T145)</f>
        <v/>
      </c>
      <c r="T145" s="268" t="str">
        <f t="shared" si="26"/>
        <v/>
      </c>
      <c r="U145" s="157" t="str">
        <f t="shared" si="34"/>
        <v/>
      </c>
      <c r="V145" s="152" t="str">
        <f t="shared" si="27"/>
        <v/>
      </c>
      <c r="W145" s="295" t="e">
        <f t="shared" si="28"/>
        <v>#VALUE!</v>
      </c>
      <c r="X145" s="293"/>
      <c r="Y145" s="283"/>
      <c r="Z145" s="299">
        <f>'2-Übersicht Rechnungen'!K145+1</f>
        <v>1</v>
      </c>
      <c r="AA145" s="284"/>
      <c r="AB145" s="285">
        <f t="shared" si="29"/>
        <v>0</v>
      </c>
      <c r="AC145" s="285">
        <f t="shared" si="35"/>
        <v>0</v>
      </c>
      <c r="AD145" s="285">
        <f t="shared" si="30"/>
        <v>0</v>
      </c>
      <c r="AE145" s="285">
        <f t="shared" si="31"/>
        <v>0</v>
      </c>
    </row>
    <row r="146" spans="1:31" x14ac:dyDescent="0.25">
      <c r="A146" s="143">
        <v>139</v>
      </c>
      <c r="B146" s="175" t="str">
        <f>IF('2-Übersicht Rechnungen'!B146="","",'2-Übersicht Rechnungen'!B146)</f>
        <v/>
      </c>
      <c r="C146" s="176" t="str">
        <f>IF('2-Übersicht Rechnungen'!C146="","",'2-Übersicht Rechnungen'!C146)</f>
        <v/>
      </c>
      <c r="D146" s="175" t="str">
        <f>IF('2-Übersicht Rechnungen'!D146="","",'2-Übersicht Rechnungen'!D146)</f>
        <v/>
      </c>
      <c r="E146" s="175" t="str">
        <f>IF('2-Übersicht Rechnungen'!E146="","",'2-Übersicht Rechnungen'!E146)</f>
        <v/>
      </c>
      <c r="F146" s="177" t="str">
        <f>IF('2-Übersicht Rechnungen'!F146="","",'2-Übersicht Rechnungen'!F146)</f>
        <v/>
      </c>
      <c r="G146" s="177" t="str">
        <f>IF('2-Übersicht Rechnungen'!G146="","",'2-Übersicht Rechnungen'!G146)</f>
        <v/>
      </c>
      <c r="H146" s="172" t="str">
        <f>IF('2-Übersicht Rechnungen'!H146="","",'2-Übersicht Rechnungen'!H146)</f>
        <v/>
      </c>
      <c r="I146" s="172" t="str">
        <f>IF('2-Übersicht Rechnungen'!I146="","",'2-Übersicht Rechnungen'!I146)</f>
        <v/>
      </c>
      <c r="J146" s="173" t="str">
        <f>IF('2-Übersicht Rechnungen'!L146="","",'2-Übersicht Rechnungen'!L146)</f>
        <v/>
      </c>
      <c r="K146" s="173" t="str">
        <f>IF('2-Übersicht Rechnungen'!M146="","",'2-Übersicht Rechnungen'!M146)</f>
        <v/>
      </c>
      <c r="L146" s="173" t="str">
        <f>IF('2-Übersicht Rechnungen'!N146="","",'2-Übersicht Rechnungen'!N146)</f>
        <v/>
      </c>
      <c r="M146" s="173" t="str">
        <f>IF('2-Übersicht Rechnungen'!O146="","",'2-Übersicht Rechnungen'!O146)</f>
        <v/>
      </c>
      <c r="N146" s="173" t="str">
        <f>IF('2-Übersicht Rechnungen'!P146="","",'2-Übersicht Rechnungen'!P146)</f>
        <v/>
      </c>
      <c r="O146" s="174" t="str">
        <f>IF('2-Übersicht Rechnungen'!Q146="","",'2-Übersicht Rechnungen'!Q146)</f>
        <v/>
      </c>
      <c r="P146" s="154" t="str">
        <f>IF('2-Übersicht Rechnungen'!R146="","",'2-Übersicht Rechnungen'!R146)</f>
        <v/>
      </c>
      <c r="Q146" s="150" t="str">
        <f t="shared" si="32"/>
        <v/>
      </c>
      <c r="R146" s="156" t="str">
        <f t="shared" si="33"/>
        <v/>
      </c>
      <c r="S146" s="275" t="str">
        <f>IF('2-Übersicht Rechnungen'!T146="","",'2-Übersicht Rechnungen'!T146)</f>
        <v/>
      </c>
      <c r="T146" s="268" t="str">
        <f t="shared" si="26"/>
        <v/>
      </c>
      <c r="U146" s="157" t="str">
        <f t="shared" si="34"/>
        <v/>
      </c>
      <c r="V146" s="152" t="str">
        <f t="shared" si="27"/>
        <v/>
      </c>
      <c r="W146" s="295" t="e">
        <f t="shared" si="28"/>
        <v>#VALUE!</v>
      </c>
      <c r="X146" s="293"/>
      <c r="Y146" s="283"/>
      <c r="Z146" s="299">
        <f>'2-Übersicht Rechnungen'!K146+1</f>
        <v>1</v>
      </c>
      <c r="AA146" s="284"/>
      <c r="AB146" s="285">
        <f t="shared" si="29"/>
        <v>0</v>
      </c>
      <c r="AC146" s="285">
        <f t="shared" si="35"/>
        <v>0</v>
      </c>
      <c r="AD146" s="285">
        <f t="shared" si="30"/>
        <v>0</v>
      </c>
      <c r="AE146" s="285">
        <f t="shared" si="31"/>
        <v>0</v>
      </c>
    </row>
    <row r="147" spans="1:31" x14ac:dyDescent="0.25">
      <c r="A147" s="153">
        <v>140</v>
      </c>
      <c r="B147" s="175" t="str">
        <f>IF('2-Übersicht Rechnungen'!B147="","",'2-Übersicht Rechnungen'!B147)</f>
        <v/>
      </c>
      <c r="C147" s="176" t="str">
        <f>IF('2-Übersicht Rechnungen'!C147="","",'2-Übersicht Rechnungen'!C147)</f>
        <v/>
      </c>
      <c r="D147" s="175" t="str">
        <f>IF('2-Übersicht Rechnungen'!D147="","",'2-Übersicht Rechnungen'!D147)</f>
        <v/>
      </c>
      <c r="E147" s="175" t="str">
        <f>IF('2-Übersicht Rechnungen'!E147="","",'2-Übersicht Rechnungen'!E147)</f>
        <v/>
      </c>
      <c r="F147" s="177" t="str">
        <f>IF('2-Übersicht Rechnungen'!F147="","",'2-Übersicht Rechnungen'!F147)</f>
        <v/>
      </c>
      <c r="G147" s="177" t="str">
        <f>IF('2-Übersicht Rechnungen'!G147="","",'2-Übersicht Rechnungen'!G147)</f>
        <v/>
      </c>
      <c r="H147" s="172" t="str">
        <f>IF('2-Übersicht Rechnungen'!H147="","",'2-Übersicht Rechnungen'!H147)</f>
        <v/>
      </c>
      <c r="I147" s="172" t="str">
        <f>IF('2-Übersicht Rechnungen'!I147="","",'2-Übersicht Rechnungen'!I147)</f>
        <v/>
      </c>
      <c r="J147" s="173" t="str">
        <f>IF('2-Übersicht Rechnungen'!L147="","",'2-Übersicht Rechnungen'!L147)</f>
        <v/>
      </c>
      <c r="K147" s="173" t="str">
        <f>IF('2-Übersicht Rechnungen'!M147="","",'2-Übersicht Rechnungen'!M147)</f>
        <v/>
      </c>
      <c r="L147" s="173" t="str">
        <f>IF('2-Übersicht Rechnungen'!N147="","",'2-Übersicht Rechnungen'!N147)</f>
        <v/>
      </c>
      <c r="M147" s="173" t="str">
        <f>IF('2-Übersicht Rechnungen'!O147="","",'2-Übersicht Rechnungen'!O147)</f>
        <v/>
      </c>
      <c r="N147" s="173" t="str">
        <f>IF('2-Übersicht Rechnungen'!P147="","",'2-Übersicht Rechnungen'!P147)</f>
        <v/>
      </c>
      <c r="O147" s="174" t="str">
        <f>IF('2-Übersicht Rechnungen'!Q147="","",'2-Übersicht Rechnungen'!Q147)</f>
        <v/>
      </c>
      <c r="P147" s="154" t="str">
        <f>IF('2-Übersicht Rechnungen'!R147="","",'2-Übersicht Rechnungen'!R147)</f>
        <v/>
      </c>
      <c r="Q147" s="150" t="str">
        <f t="shared" si="32"/>
        <v/>
      </c>
      <c r="R147" s="156" t="str">
        <f t="shared" si="33"/>
        <v/>
      </c>
      <c r="S147" s="275" t="str">
        <f>IF('2-Übersicht Rechnungen'!T147="","",'2-Übersicht Rechnungen'!T147)</f>
        <v/>
      </c>
      <c r="T147" s="268" t="str">
        <f t="shared" si="26"/>
        <v/>
      </c>
      <c r="U147" s="157" t="str">
        <f t="shared" si="34"/>
        <v/>
      </c>
      <c r="V147" s="152" t="str">
        <f t="shared" si="27"/>
        <v/>
      </c>
      <c r="W147" s="295" t="e">
        <f t="shared" si="28"/>
        <v>#VALUE!</v>
      </c>
      <c r="X147" s="293"/>
      <c r="Y147" s="283"/>
      <c r="Z147" s="299">
        <f>'2-Übersicht Rechnungen'!K147+1</f>
        <v>1</v>
      </c>
      <c r="AA147" s="284"/>
      <c r="AB147" s="285">
        <f t="shared" si="29"/>
        <v>0</v>
      </c>
      <c r="AC147" s="285">
        <f t="shared" si="35"/>
        <v>0</v>
      </c>
      <c r="AD147" s="285">
        <f t="shared" si="30"/>
        <v>0</v>
      </c>
      <c r="AE147" s="285">
        <f t="shared" si="31"/>
        <v>0</v>
      </c>
    </row>
    <row r="148" spans="1:31" x14ac:dyDescent="0.25">
      <c r="A148" s="143">
        <v>141</v>
      </c>
      <c r="B148" s="175" t="str">
        <f>IF('2-Übersicht Rechnungen'!B148="","",'2-Übersicht Rechnungen'!B148)</f>
        <v/>
      </c>
      <c r="C148" s="176" t="str">
        <f>IF('2-Übersicht Rechnungen'!C148="","",'2-Übersicht Rechnungen'!C148)</f>
        <v/>
      </c>
      <c r="D148" s="175" t="str">
        <f>IF('2-Übersicht Rechnungen'!D148="","",'2-Übersicht Rechnungen'!D148)</f>
        <v/>
      </c>
      <c r="E148" s="175" t="str">
        <f>IF('2-Übersicht Rechnungen'!E148="","",'2-Übersicht Rechnungen'!E148)</f>
        <v/>
      </c>
      <c r="F148" s="177" t="str">
        <f>IF('2-Übersicht Rechnungen'!F148="","",'2-Übersicht Rechnungen'!F148)</f>
        <v/>
      </c>
      <c r="G148" s="177" t="str">
        <f>IF('2-Übersicht Rechnungen'!G148="","",'2-Übersicht Rechnungen'!G148)</f>
        <v/>
      </c>
      <c r="H148" s="172" t="str">
        <f>IF('2-Übersicht Rechnungen'!H148="","",'2-Übersicht Rechnungen'!H148)</f>
        <v/>
      </c>
      <c r="I148" s="172" t="str">
        <f>IF('2-Übersicht Rechnungen'!I148="","",'2-Übersicht Rechnungen'!I148)</f>
        <v/>
      </c>
      <c r="J148" s="173" t="str">
        <f>IF('2-Übersicht Rechnungen'!L148="","",'2-Übersicht Rechnungen'!L148)</f>
        <v/>
      </c>
      <c r="K148" s="173" t="str">
        <f>IF('2-Übersicht Rechnungen'!M148="","",'2-Übersicht Rechnungen'!M148)</f>
        <v/>
      </c>
      <c r="L148" s="173" t="str">
        <f>IF('2-Übersicht Rechnungen'!N148="","",'2-Übersicht Rechnungen'!N148)</f>
        <v/>
      </c>
      <c r="M148" s="173" t="str">
        <f>IF('2-Übersicht Rechnungen'!O148="","",'2-Übersicht Rechnungen'!O148)</f>
        <v/>
      </c>
      <c r="N148" s="173" t="str">
        <f>IF('2-Übersicht Rechnungen'!P148="","",'2-Übersicht Rechnungen'!P148)</f>
        <v/>
      </c>
      <c r="O148" s="174" t="str">
        <f>IF('2-Übersicht Rechnungen'!Q148="","",'2-Übersicht Rechnungen'!Q148)</f>
        <v/>
      </c>
      <c r="P148" s="154" t="str">
        <f>IF('2-Übersicht Rechnungen'!R148="","",'2-Übersicht Rechnungen'!R148)</f>
        <v/>
      </c>
      <c r="Q148" s="150" t="str">
        <f t="shared" si="32"/>
        <v/>
      </c>
      <c r="R148" s="156" t="str">
        <f t="shared" si="33"/>
        <v/>
      </c>
      <c r="S148" s="275" t="str">
        <f>IF('2-Übersicht Rechnungen'!T148="","",'2-Übersicht Rechnungen'!T148)</f>
        <v/>
      </c>
      <c r="T148" s="268" t="str">
        <f t="shared" si="26"/>
        <v/>
      </c>
      <c r="U148" s="157" t="str">
        <f t="shared" si="34"/>
        <v/>
      </c>
      <c r="V148" s="152" t="str">
        <f t="shared" si="27"/>
        <v/>
      </c>
      <c r="W148" s="295" t="e">
        <f t="shared" si="28"/>
        <v>#VALUE!</v>
      </c>
      <c r="X148" s="293"/>
      <c r="Y148" s="283"/>
      <c r="Z148" s="299">
        <f>'2-Übersicht Rechnungen'!K148+1</f>
        <v>1</v>
      </c>
      <c r="AA148" s="284"/>
      <c r="AB148" s="285">
        <f t="shared" si="29"/>
        <v>0</v>
      </c>
      <c r="AC148" s="285">
        <f t="shared" si="35"/>
        <v>0</v>
      </c>
      <c r="AD148" s="285">
        <f t="shared" si="30"/>
        <v>0</v>
      </c>
      <c r="AE148" s="285">
        <f t="shared" si="31"/>
        <v>0</v>
      </c>
    </row>
    <row r="149" spans="1:31" x14ac:dyDescent="0.25">
      <c r="A149" s="153">
        <v>142</v>
      </c>
      <c r="B149" s="175" t="str">
        <f>IF('2-Übersicht Rechnungen'!B149="","",'2-Übersicht Rechnungen'!B149)</f>
        <v/>
      </c>
      <c r="C149" s="176" t="str">
        <f>IF('2-Übersicht Rechnungen'!C149="","",'2-Übersicht Rechnungen'!C149)</f>
        <v/>
      </c>
      <c r="D149" s="175" t="str">
        <f>IF('2-Übersicht Rechnungen'!D149="","",'2-Übersicht Rechnungen'!D149)</f>
        <v/>
      </c>
      <c r="E149" s="175" t="str">
        <f>IF('2-Übersicht Rechnungen'!E149="","",'2-Übersicht Rechnungen'!E149)</f>
        <v/>
      </c>
      <c r="F149" s="177" t="str">
        <f>IF('2-Übersicht Rechnungen'!F149="","",'2-Übersicht Rechnungen'!F149)</f>
        <v/>
      </c>
      <c r="G149" s="177" t="str">
        <f>IF('2-Übersicht Rechnungen'!G149="","",'2-Übersicht Rechnungen'!G149)</f>
        <v/>
      </c>
      <c r="H149" s="172" t="str">
        <f>IF('2-Übersicht Rechnungen'!H149="","",'2-Übersicht Rechnungen'!H149)</f>
        <v/>
      </c>
      <c r="I149" s="172" t="str">
        <f>IF('2-Übersicht Rechnungen'!I149="","",'2-Übersicht Rechnungen'!I149)</f>
        <v/>
      </c>
      <c r="J149" s="173" t="str">
        <f>IF('2-Übersicht Rechnungen'!L149="","",'2-Übersicht Rechnungen'!L149)</f>
        <v/>
      </c>
      <c r="K149" s="173" t="str">
        <f>IF('2-Übersicht Rechnungen'!M149="","",'2-Übersicht Rechnungen'!M149)</f>
        <v/>
      </c>
      <c r="L149" s="173" t="str">
        <f>IF('2-Übersicht Rechnungen'!N149="","",'2-Übersicht Rechnungen'!N149)</f>
        <v/>
      </c>
      <c r="M149" s="173" t="str">
        <f>IF('2-Übersicht Rechnungen'!O149="","",'2-Übersicht Rechnungen'!O149)</f>
        <v/>
      </c>
      <c r="N149" s="173" t="str">
        <f>IF('2-Übersicht Rechnungen'!P149="","",'2-Übersicht Rechnungen'!P149)</f>
        <v/>
      </c>
      <c r="O149" s="174" t="str">
        <f>IF('2-Übersicht Rechnungen'!Q149="","",'2-Übersicht Rechnungen'!Q149)</f>
        <v/>
      </c>
      <c r="P149" s="154" t="str">
        <f>IF('2-Übersicht Rechnungen'!R149="","",'2-Übersicht Rechnungen'!R149)</f>
        <v/>
      </c>
      <c r="Q149" s="150" t="str">
        <f t="shared" si="32"/>
        <v/>
      </c>
      <c r="R149" s="156" t="str">
        <f t="shared" si="33"/>
        <v/>
      </c>
      <c r="S149" s="275" t="str">
        <f>IF('2-Übersicht Rechnungen'!T149="","",'2-Übersicht Rechnungen'!T149)</f>
        <v/>
      </c>
      <c r="T149" s="268" t="str">
        <f t="shared" si="26"/>
        <v/>
      </c>
      <c r="U149" s="157" t="str">
        <f t="shared" si="34"/>
        <v/>
      </c>
      <c r="V149" s="152" t="str">
        <f t="shared" si="27"/>
        <v/>
      </c>
      <c r="W149" s="295" t="e">
        <f t="shared" si="28"/>
        <v>#VALUE!</v>
      </c>
      <c r="X149" s="293"/>
      <c r="Y149" s="283"/>
      <c r="Z149" s="299">
        <f>'2-Übersicht Rechnungen'!K149+1</f>
        <v>1</v>
      </c>
      <c r="AA149" s="284"/>
      <c r="AB149" s="285">
        <f t="shared" si="29"/>
        <v>0</v>
      </c>
      <c r="AC149" s="285">
        <f t="shared" si="35"/>
        <v>0</v>
      </c>
      <c r="AD149" s="285">
        <f t="shared" si="30"/>
        <v>0</v>
      </c>
      <c r="AE149" s="285">
        <f t="shared" si="31"/>
        <v>0</v>
      </c>
    </row>
    <row r="150" spans="1:31" x14ac:dyDescent="0.25">
      <c r="A150" s="143">
        <v>143</v>
      </c>
      <c r="B150" s="175" t="str">
        <f>IF('2-Übersicht Rechnungen'!B150="","",'2-Übersicht Rechnungen'!B150)</f>
        <v/>
      </c>
      <c r="C150" s="176" t="str">
        <f>IF('2-Übersicht Rechnungen'!C150="","",'2-Übersicht Rechnungen'!C150)</f>
        <v/>
      </c>
      <c r="D150" s="175" t="str">
        <f>IF('2-Übersicht Rechnungen'!D150="","",'2-Übersicht Rechnungen'!D150)</f>
        <v/>
      </c>
      <c r="E150" s="175" t="str">
        <f>IF('2-Übersicht Rechnungen'!E150="","",'2-Übersicht Rechnungen'!E150)</f>
        <v/>
      </c>
      <c r="F150" s="177" t="str">
        <f>IF('2-Übersicht Rechnungen'!F150="","",'2-Übersicht Rechnungen'!F150)</f>
        <v/>
      </c>
      <c r="G150" s="177" t="str">
        <f>IF('2-Übersicht Rechnungen'!G150="","",'2-Übersicht Rechnungen'!G150)</f>
        <v/>
      </c>
      <c r="H150" s="172" t="str">
        <f>IF('2-Übersicht Rechnungen'!H150="","",'2-Übersicht Rechnungen'!H150)</f>
        <v/>
      </c>
      <c r="I150" s="172" t="str">
        <f>IF('2-Übersicht Rechnungen'!I150="","",'2-Übersicht Rechnungen'!I150)</f>
        <v/>
      </c>
      <c r="J150" s="173" t="str">
        <f>IF('2-Übersicht Rechnungen'!L150="","",'2-Übersicht Rechnungen'!L150)</f>
        <v/>
      </c>
      <c r="K150" s="173" t="str">
        <f>IF('2-Übersicht Rechnungen'!M150="","",'2-Übersicht Rechnungen'!M150)</f>
        <v/>
      </c>
      <c r="L150" s="173" t="str">
        <f>IF('2-Übersicht Rechnungen'!N150="","",'2-Übersicht Rechnungen'!N150)</f>
        <v/>
      </c>
      <c r="M150" s="173" t="str">
        <f>IF('2-Übersicht Rechnungen'!O150="","",'2-Übersicht Rechnungen'!O150)</f>
        <v/>
      </c>
      <c r="N150" s="173" t="str">
        <f>IF('2-Übersicht Rechnungen'!P150="","",'2-Übersicht Rechnungen'!P150)</f>
        <v/>
      </c>
      <c r="O150" s="174" t="str">
        <f>IF('2-Übersicht Rechnungen'!Q150="","",'2-Übersicht Rechnungen'!Q150)</f>
        <v/>
      </c>
      <c r="P150" s="154" t="str">
        <f>IF('2-Übersicht Rechnungen'!R150="","",'2-Übersicht Rechnungen'!R150)</f>
        <v/>
      </c>
      <c r="Q150" s="150" t="str">
        <f t="shared" si="32"/>
        <v/>
      </c>
      <c r="R150" s="156" t="str">
        <f t="shared" si="33"/>
        <v/>
      </c>
      <c r="S150" s="275" t="str">
        <f>IF('2-Übersicht Rechnungen'!T150="","",'2-Übersicht Rechnungen'!T150)</f>
        <v/>
      </c>
      <c r="T150" s="268" t="str">
        <f t="shared" si="26"/>
        <v/>
      </c>
      <c r="U150" s="157" t="str">
        <f t="shared" si="34"/>
        <v/>
      </c>
      <c r="V150" s="152" t="str">
        <f t="shared" si="27"/>
        <v/>
      </c>
      <c r="W150" s="295" t="e">
        <f t="shared" si="28"/>
        <v>#VALUE!</v>
      </c>
      <c r="X150" s="293"/>
      <c r="Y150" s="283"/>
      <c r="Z150" s="299">
        <f>'2-Übersicht Rechnungen'!K150+1</f>
        <v>1</v>
      </c>
      <c r="AA150" s="284"/>
      <c r="AB150" s="285">
        <f t="shared" si="29"/>
        <v>0</v>
      </c>
      <c r="AC150" s="285">
        <f t="shared" si="35"/>
        <v>0</v>
      </c>
      <c r="AD150" s="285">
        <f t="shared" si="30"/>
        <v>0</v>
      </c>
      <c r="AE150" s="285">
        <f t="shared" si="31"/>
        <v>0</v>
      </c>
    </row>
    <row r="151" spans="1:31" x14ac:dyDescent="0.25">
      <c r="A151" s="153">
        <v>144</v>
      </c>
      <c r="B151" s="175" t="str">
        <f>IF('2-Übersicht Rechnungen'!B151="","",'2-Übersicht Rechnungen'!B151)</f>
        <v/>
      </c>
      <c r="C151" s="176" t="str">
        <f>IF('2-Übersicht Rechnungen'!C151="","",'2-Übersicht Rechnungen'!C151)</f>
        <v/>
      </c>
      <c r="D151" s="175" t="str">
        <f>IF('2-Übersicht Rechnungen'!D151="","",'2-Übersicht Rechnungen'!D151)</f>
        <v/>
      </c>
      <c r="E151" s="175" t="str">
        <f>IF('2-Übersicht Rechnungen'!E151="","",'2-Übersicht Rechnungen'!E151)</f>
        <v/>
      </c>
      <c r="F151" s="177" t="str">
        <f>IF('2-Übersicht Rechnungen'!F151="","",'2-Übersicht Rechnungen'!F151)</f>
        <v/>
      </c>
      <c r="G151" s="177" t="str">
        <f>IF('2-Übersicht Rechnungen'!G151="","",'2-Übersicht Rechnungen'!G151)</f>
        <v/>
      </c>
      <c r="H151" s="172" t="str">
        <f>IF('2-Übersicht Rechnungen'!H151="","",'2-Übersicht Rechnungen'!H151)</f>
        <v/>
      </c>
      <c r="I151" s="172" t="str">
        <f>IF('2-Übersicht Rechnungen'!I151="","",'2-Übersicht Rechnungen'!I151)</f>
        <v/>
      </c>
      <c r="J151" s="173" t="str">
        <f>IF('2-Übersicht Rechnungen'!L151="","",'2-Übersicht Rechnungen'!L151)</f>
        <v/>
      </c>
      <c r="K151" s="173" t="str">
        <f>IF('2-Übersicht Rechnungen'!M151="","",'2-Übersicht Rechnungen'!M151)</f>
        <v/>
      </c>
      <c r="L151" s="173" t="str">
        <f>IF('2-Übersicht Rechnungen'!N151="","",'2-Übersicht Rechnungen'!N151)</f>
        <v/>
      </c>
      <c r="M151" s="173" t="str">
        <f>IF('2-Übersicht Rechnungen'!O151="","",'2-Übersicht Rechnungen'!O151)</f>
        <v/>
      </c>
      <c r="N151" s="173" t="str">
        <f>IF('2-Übersicht Rechnungen'!P151="","",'2-Übersicht Rechnungen'!P151)</f>
        <v/>
      </c>
      <c r="O151" s="174" t="str">
        <f>IF('2-Übersicht Rechnungen'!Q151="","",'2-Übersicht Rechnungen'!Q151)</f>
        <v/>
      </c>
      <c r="P151" s="154" t="str">
        <f>IF('2-Übersicht Rechnungen'!R151="","",'2-Übersicht Rechnungen'!R151)</f>
        <v/>
      </c>
      <c r="Q151" s="150" t="str">
        <f t="shared" si="32"/>
        <v/>
      </c>
      <c r="R151" s="156" t="str">
        <f t="shared" si="33"/>
        <v/>
      </c>
      <c r="S151" s="275" t="str">
        <f>IF('2-Übersicht Rechnungen'!T151="","",'2-Übersicht Rechnungen'!T151)</f>
        <v/>
      </c>
      <c r="T151" s="268" t="str">
        <f t="shared" si="26"/>
        <v/>
      </c>
      <c r="U151" s="157" t="str">
        <f t="shared" si="34"/>
        <v/>
      </c>
      <c r="V151" s="152" t="str">
        <f t="shared" si="27"/>
        <v/>
      </c>
      <c r="W151" s="295" t="e">
        <f t="shared" si="28"/>
        <v>#VALUE!</v>
      </c>
      <c r="X151" s="293"/>
      <c r="Y151" s="283"/>
      <c r="Z151" s="299">
        <f>'2-Übersicht Rechnungen'!K151+1</f>
        <v>1</v>
      </c>
      <c r="AA151" s="284"/>
      <c r="AB151" s="285">
        <f t="shared" si="29"/>
        <v>0</v>
      </c>
      <c r="AC151" s="285">
        <f t="shared" si="35"/>
        <v>0</v>
      </c>
      <c r="AD151" s="285">
        <f t="shared" si="30"/>
        <v>0</v>
      </c>
      <c r="AE151" s="285">
        <f t="shared" si="31"/>
        <v>0</v>
      </c>
    </row>
    <row r="152" spans="1:31" x14ac:dyDescent="0.25">
      <c r="A152" s="143">
        <v>145</v>
      </c>
      <c r="B152" s="175" t="str">
        <f>IF('2-Übersicht Rechnungen'!B152="","",'2-Übersicht Rechnungen'!B152)</f>
        <v/>
      </c>
      <c r="C152" s="176" t="str">
        <f>IF('2-Übersicht Rechnungen'!C152="","",'2-Übersicht Rechnungen'!C152)</f>
        <v/>
      </c>
      <c r="D152" s="175" t="str">
        <f>IF('2-Übersicht Rechnungen'!D152="","",'2-Übersicht Rechnungen'!D152)</f>
        <v/>
      </c>
      <c r="E152" s="175" t="str">
        <f>IF('2-Übersicht Rechnungen'!E152="","",'2-Übersicht Rechnungen'!E152)</f>
        <v/>
      </c>
      <c r="F152" s="177" t="str">
        <f>IF('2-Übersicht Rechnungen'!F152="","",'2-Übersicht Rechnungen'!F152)</f>
        <v/>
      </c>
      <c r="G152" s="177" t="str">
        <f>IF('2-Übersicht Rechnungen'!G152="","",'2-Übersicht Rechnungen'!G152)</f>
        <v/>
      </c>
      <c r="H152" s="172" t="str">
        <f>IF('2-Übersicht Rechnungen'!H152="","",'2-Übersicht Rechnungen'!H152)</f>
        <v/>
      </c>
      <c r="I152" s="172" t="str">
        <f>IF('2-Übersicht Rechnungen'!I152="","",'2-Übersicht Rechnungen'!I152)</f>
        <v/>
      </c>
      <c r="J152" s="173" t="str">
        <f>IF('2-Übersicht Rechnungen'!L152="","",'2-Übersicht Rechnungen'!L152)</f>
        <v/>
      </c>
      <c r="K152" s="173" t="str">
        <f>IF('2-Übersicht Rechnungen'!M152="","",'2-Übersicht Rechnungen'!M152)</f>
        <v/>
      </c>
      <c r="L152" s="173" t="str">
        <f>IF('2-Übersicht Rechnungen'!N152="","",'2-Übersicht Rechnungen'!N152)</f>
        <v/>
      </c>
      <c r="M152" s="173" t="str">
        <f>IF('2-Übersicht Rechnungen'!O152="","",'2-Übersicht Rechnungen'!O152)</f>
        <v/>
      </c>
      <c r="N152" s="173" t="str">
        <f>IF('2-Übersicht Rechnungen'!P152="","",'2-Übersicht Rechnungen'!P152)</f>
        <v/>
      </c>
      <c r="O152" s="174" t="str">
        <f>IF('2-Übersicht Rechnungen'!Q152="","",'2-Übersicht Rechnungen'!Q152)</f>
        <v/>
      </c>
      <c r="P152" s="154" t="str">
        <f>IF('2-Übersicht Rechnungen'!R152="","",'2-Übersicht Rechnungen'!R152)</f>
        <v/>
      </c>
      <c r="Q152" s="150" t="str">
        <f t="shared" si="32"/>
        <v/>
      </c>
      <c r="R152" s="156" t="str">
        <f t="shared" si="33"/>
        <v/>
      </c>
      <c r="S152" s="275" t="str">
        <f>IF('2-Übersicht Rechnungen'!T152="","",'2-Übersicht Rechnungen'!T152)</f>
        <v/>
      </c>
      <c r="T152" s="268" t="str">
        <f t="shared" si="26"/>
        <v/>
      </c>
      <c r="U152" s="157" t="str">
        <f t="shared" si="34"/>
        <v/>
      </c>
      <c r="V152" s="152" t="str">
        <f t="shared" si="27"/>
        <v/>
      </c>
      <c r="W152" s="295" t="e">
        <f t="shared" si="28"/>
        <v>#VALUE!</v>
      </c>
      <c r="X152" s="293"/>
      <c r="Y152" s="283"/>
      <c r="Z152" s="299">
        <f>'2-Übersicht Rechnungen'!K152+1</f>
        <v>1</v>
      </c>
      <c r="AA152" s="284"/>
      <c r="AB152" s="285">
        <f t="shared" si="29"/>
        <v>0</v>
      </c>
      <c r="AC152" s="285">
        <f t="shared" si="35"/>
        <v>0</v>
      </c>
      <c r="AD152" s="285">
        <f t="shared" si="30"/>
        <v>0</v>
      </c>
      <c r="AE152" s="285">
        <f t="shared" si="31"/>
        <v>0</v>
      </c>
    </row>
    <row r="153" spans="1:31" x14ac:dyDescent="0.25">
      <c r="A153" s="153">
        <v>146</v>
      </c>
      <c r="B153" s="175" t="str">
        <f>IF('2-Übersicht Rechnungen'!B153="","",'2-Übersicht Rechnungen'!B153)</f>
        <v/>
      </c>
      <c r="C153" s="176" t="str">
        <f>IF('2-Übersicht Rechnungen'!C153="","",'2-Übersicht Rechnungen'!C153)</f>
        <v/>
      </c>
      <c r="D153" s="175" t="str">
        <f>IF('2-Übersicht Rechnungen'!D153="","",'2-Übersicht Rechnungen'!D153)</f>
        <v/>
      </c>
      <c r="E153" s="175" t="str">
        <f>IF('2-Übersicht Rechnungen'!E153="","",'2-Übersicht Rechnungen'!E153)</f>
        <v/>
      </c>
      <c r="F153" s="177" t="str">
        <f>IF('2-Übersicht Rechnungen'!F153="","",'2-Übersicht Rechnungen'!F153)</f>
        <v/>
      </c>
      <c r="G153" s="177" t="str">
        <f>IF('2-Übersicht Rechnungen'!G153="","",'2-Übersicht Rechnungen'!G153)</f>
        <v/>
      </c>
      <c r="H153" s="172" t="str">
        <f>IF('2-Übersicht Rechnungen'!H153="","",'2-Übersicht Rechnungen'!H153)</f>
        <v/>
      </c>
      <c r="I153" s="172" t="str">
        <f>IF('2-Übersicht Rechnungen'!I153="","",'2-Übersicht Rechnungen'!I153)</f>
        <v/>
      </c>
      <c r="J153" s="173" t="str">
        <f>IF('2-Übersicht Rechnungen'!L153="","",'2-Übersicht Rechnungen'!L153)</f>
        <v/>
      </c>
      <c r="K153" s="173" t="str">
        <f>IF('2-Übersicht Rechnungen'!M153="","",'2-Übersicht Rechnungen'!M153)</f>
        <v/>
      </c>
      <c r="L153" s="173" t="str">
        <f>IF('2-Übersicht Rechnungen'!N153="","",'2-Übersicht Rechnungen'!N153)</f>
        <v/>
      </c>
      <c r="M153" s="173" t="str">
        <f>IF('2-Übersicht Rechnungen'!O153="","",'2-Übersicht Rechnungen'!O153)</f>
        <v/>
      </c>
      <c r="N153" s="173" t="str">
        <f>IF('2-Übersicht Rechnungen'!P153="","",'2-Übersicht Rechnungen'!P153)</f>
        <v/>
      </c>
      <c r="O153" s="174" t="str">
        <f>IF('2-Übersicht Rechnungen'!Q153="","",'2-Übersicht Rechnungen'!Q153)</f>
        <v/>
      </c>
      <c r="P153" s="154" t="str">
        <f>IF('2-Übersicht Rechnungen'!R153="","",'2-Übersicht Rechnungen'!R153)</f>
        <v/>
      </c>
      <c r="Q153" s="150" t="str">
        <f t="shared" si="32"/>
        <v/>
      </c>
      <c r="R153" s="156" t="str">
        <f t="shared" si="33"/>
        <v/>
      </c>
      <c r="S153" s="275" t="str">
        <f>IF('2-Übersicht Rechnungen'!T153="","",'2-Übersicht Rechnungen'!T153)</f>
        <v/>
      </c>
      <c r="T153" s="268" t="str">
        <f t="shared" si="26"/>
        <v/>
      </c>
      <c r="U153" s="157" t="str">
        <f t="shared" si="34"/>
        <v/>
      </c>
      <c r="V153" s="152" t="str">
        <f t="shared" si="27"/>
        <v/>
      </c>
      <c r="W153" s="295" t="e">
        <f t="shared" si="28"/>
        <v>#VALUE!</v>
      </c>
      <c r="X153" s="293"/>
      <c r="Y153" s="283"/>
      <c r="Z153" s="299">
        <f>'2-Übersicht Rechnungen'!K153+1</f>
        <v>1</v>
      </c>
      <c r="AA153" s="284"/>
      <c r="AB153" s="285">
        <f t="shared" si="29"/>
        <v>0</v>
      </c>
      <c r="AC153" s="285">
        <f t="shared" si="35"/>
        <v>0</v>
      </c>
      <c r="AD153" s="285">
        <f t="shared" si="30"/>
        <v>0</v>
      </c>
      <c r="AE153" s="285">
        <f t="shared" si="31"/>
        <v>0</v>
      </c>
    </row>
    <row r="154" spans="1:31" x14ac:dyDescent="0.25">
      <c r="A154" s="143">
        <v>147</v>
      </c>
      <c r="B154" s="175" t="str">
        <f>IF('2-Übersicht Rechnungen'!B154="","",'2-Übersicht Rechnungen'!B154)</f>
        <v/>
      </c>
      <c r="C154" s="176" t="str">
        <f>IF('2-Übersicht Rechnungen'!C154="","",'2-Übersicht Rechnungen'!C154)</f>
        <v/>
      </c>
      <c r="D154" s="175" t="str">
        <f>IF('2-Übersicht Rechnungen'!D154="","",'2-Übersicht Rechnungen'!D154)</f>
        <v/>
      </c>
      <c r="E154" s="175" t="str">
        <f>IF('2-Übersicht Rechnungen'!E154="","",'2-Übersicht Rechnungen'!E154)</f>
        <v/>
      </c>
      <c r="F154" s="177" t="str">
        <f>IF('2-Übersicht Rechnungen'!F154="","",'2-Übersicht Rechnungen'!F154)</f>
        <v/>
      </c>
      <c r="G154" s="177" t="str">
        <f>IF('2-Übersicht Rechnungen'!G154="","",'2-Übersicht Rechnungen'!G154)</f>
        <v/>
      </c>
      <c r="H154" s="172" t="str">
        <f>IF('2-Übersicht Rechnungen'!H154="","",'2-Übersicht Rechnungen'!H154)</f>
        <v/>
      </c>
      <c r="I154" s="172" t="str">
        <f>IF('2-Übersicht Rechnungen'!I154="","",'2-Übersicht Rechnungen'!I154)</f>
        <v/>
      </c>
      <c r="J154" s="173" t="str">
        <f>IF('2-Übersicht Rechnungen'!L154="","",'2-Übersicht Rechnungen'!L154)</f>
        <v/>
      </c>
      <c r="K154" s="173" t="str">
        <f>IF('2-Übersicht Rechnungen'!M154="","",'2-Übersicht Rechnungen'!M154)</f>
        <v/>
      </c>
      <c r="L154" s="173" t="str">
        <f>IF('2-Übersicht Rechnungen'!N154="","",'2-Übersicht Rechnungen'!N154)</f>
        <v/>
      </c>
      <c r="M154" s="173" t="str">
        <f>IF('2-Übersicht Rechnungen'!O154="","",'2-Übersicht Rechnungen'!O154)</f>
        <v/>
      </c>
      <c r="N154" s="173" t="str">
        <f>IF('2-Übersicht Rechnungen'!P154="","",'2-Übersicht Rechnungen'!P154)</f>
        <v/>
      </c>
      <c r="O154" s="174" t="str">
        <f>IF('2-Übersicht Rechnungen'!Q154="","",'2-Übersicht Rechnungen'!Q154)</f>
        <v/>
      </c>
      <c r="P154" s="154" t="str">
        <f>IF('2-Übersicht Rechnungen'!R154="","",'2-Übersicht Rechnungen'!R154)</f>
        <v/>
      </c>
      <c r="Q154" s="150" t="str">
        <f t="shared" si="32"/>
        <v/>
      </c>
      <c r="R154" s="156" t="str">
        <f t="shared" si="33"/>
        <v/>
      </c>
      <c r="S154" s="275" t="str">
        <f>IF('2-Übersicht Rechnungen'!T154="","",'2-Übersicht Rechnungen'!T154)</f>
        <v/>
      </c>
      <c r="T154" s="268" t="str">
        <f t="shared" si="26"/>
        <v/>
      </c>
      <c r="U154" s="157" t="str">
        <f t="shared" si="34"/>
        <v/>
      </c>
      <c r="V154" s="152" t="str">
        <f t="shared" si="27"/>
        <v/>
      </c>
      <c r="W154" s="295" t="e">
        <f t="shared" si="28"/>
        <v>#VALUE!</v>
      </c>
      <c r="X154" s="293"/>
      <c r="Y154" s="283"/>
      <c r="Z154" s="299">
        <f>'2-Übersicht Rechnungen'!K154+1</f>
        <v>1</v>
      </c>
      <c r="AA154" s="284"/>
      <c r="AB154" s="285">
        <f t="shared" si="29"/>
        <v>0</v>
      </c>
      <c r="AC154" s="285">
        <f t="shared" si="35"/>
        <v>0</v>
      </c>
      <c r="AD154" s="285">
        <f t="shared" si="30"/>
        <v>0</v>
      </c>
      <c r="AE154" s="285">
        <f t="shared" si="31"/>
        <v>0</v>
      </c>
    </row>
    <row r="155" spans="1:31" x14ac:dyDescent="0.25">
      <c r="A155" s="153">
        <v>148</v>
      </c>
      <c r="B155" s="175" t="str">
        <f>IF('2-Übersicht Rechnungen'!B155="","",'2-Übersicht Rechnungen'!B155)</f>
        <v/>
      </c>
      <c r="C155" s="176" t="str">
        <f>IF('2-Übersicht Rechnungen'!C155="","",'2-Übersicht Rechnungen'!C155)</f>
        <v/>
      </c>
      <c r="D155" s="175" t="str">
        <f>IF('2-Übersicht Rechnungen'!D155="","",'2-Übersicht Rechnungen'!D155)</f>
        <v/>
      </c>
      <c r="E155" s="175" t="str">
        <f>IF('2-Übersicht Rechnungen'!E155="","",'2-Übersicht Rechnungen'!E155)</f>
        <v/>
      </c>
      <c r="F155" s="177" t="str">
        <f>IF('2-Übersicht Rechnungen'!F155="","",'2-Übersicht Rechnungen'!F155)</f>
        <v/>
      </c>
      <c r="G155" s="177" t="str">
        <f>IF('2-Übersicht Rechnungen'!G155="","",'2-Übersicht Rechnungen'!G155)</f>
        <v/>
      </c>
      <c r="H155" s="172" t="str">
        <f>IF('2-Übersicht Rechnungen'!H155="","",'2-Übersicht Rechnungen'!H155)</f>
        <v/>
      </c>
      <c r="I155" s="172" t="str">
        <f>IF('2-Übersicht Rechnungen'!I155="","",'2-Übersicht Rechnungen'!I155)</f>
        <v/>
      </c>
      <c r="J155" s="173" t="str">
        <f>IF('2-Übersicht Rechnungen'!L155="","",'2-Übersicht Rechnungen'!L155)</f>
        <v/>
      </c>
      <c r="K155" s="173" t="str">
        <f>IF('2-Übersicht Rechnungen'!M155="","",'2-Übersicht Rechnungen'!M155)</f>
        <v/>
      </c>
      <c r="L155" s="173" t="str">
        <f>IF('2-Übersicht Rechnungen'!N155="","",'2-Übersicht Rechnungen'!N155)</f>
        <v/>
      </c>
      <c r="M155" s="173" t="str">
        <f>IF('2-Übersicht Rechnungen'!O155="","",'2-Übersicht Rechnungen'!O155)</f>
        <v/>
      </c>
      <c r="N155" s="173" t="str">
        <f>IF('2-Übersicht Rechnungen'!P155="","",'2-Übersicht Rechnungen'!P155)</f>
        <v/>
      </c>
      <c r="O155" s="174" t="str">
        <f>IF('2-Übersicht Rechnungen'!Q155="","",'2-Übersicht Rechnungen'!Q155)</f>
        <v/>
      </c>
      <c r="P155" s="154" t="str">
        <f>IF('2-Übersicht Rechnungen'!R155="","",'2-Übersicht Rechnungen'!R155)</f>
        <v/>
      </c>
      <c r="Q155" s="150" t="str">
        <f t="shared" si="32"/>
        <v/>
      </c>
      <c r="R155" s="156" t="str">
        <f t="shared" si="33"/>
        <v/>
      </c>
      <c r="S155" s="275" t="str">
        <f>IF('2-Übersicht Rechnungen'!T155="","",'2-Übersicht Rechnungen'!T155)</f>
        <v/>
      </c>
      <c r="T155" s="268" t="str">
        <f t="shared" si="26"/>
        <v/>
      </c>
      <c r="U155" s="157" t="str">
        <f t="shared" si="34"/>
        <v/>
      </c>
      <c r="V155" s="152" t="str">
        <f t="shared" si="27"/>
        <v/>
      </c>
      <c r="W155" s="295" t="e">
        <f t="shared" si="28"/>
        <v>#VALUE!</v>
      </c>
      <c r="X155" s="293"/>
      <c r="Y155" s="283"/>
      <c r="Z155" s="299">
        <f>'2-Übersicht Rechnungen'!K155+1</f>
        <v>1</v>
      </c>
      <c r="AA155" s="284"/>
      <c r="AB155" s="285">
        <f t="shared" si="29"/>
        <v>0</v>
      </c>
      <c r="AC155" s="285">
        <f t="shared" si="35"/>
        <v>0</v>
      </c>
      <c r="AD155" s="285">
        <f t="shared" si="30"/>
        <v>0</v>
      </c>
      <c r="AE155" s="285">
        <f t="shared" si="31"/>
        <v>0</v>
      </c>
    </row>
    <row r="156" spans="1:31" x14ac:dyDescent="0.25">
      <c r="A156" s="143">
        <v>149</v>
      </c>
      <c r="B156" s="175" t="str">
        <f>IF('2-Übersicht Rechnungen'!B156="","",'2-Übersicht Rechnungen'!B156)</f>
        <v/>
      </c>
      <c r="C156" s="176" t="str">
        <f>IF('2-Übersicht Rechnungen'!C156="","",'2-Übersicht Rechnungen'!C156)</f>
        <v/>
      </c>
      <c r="D156" s="175" t="str">
        <f>IF('2-Übersicht Rechnungen'!D156="","",'2-Übersicht Rechnungen'!D156)</f>
        <v/>
      </c>
      <c r="E156" s="175" t="str">
        <f>IF('2-Übersicht Rechnungen'!E156="","",'2-Übersicht Rechnungen'!E156)</f>
        <v/>
      </c>
      <c r="F156" s="177" t="str">
        <f>IF('2-Übersicht Rechnungen'!F156="","",'2-Übersicht Rechnungen'!F156)</f>
        <v/>
      </c>
      <c r="G156" s="177" t="str">
        <f>IF('2-Übersicht Rechnungen'!G156="","",'2-Übersicht Rechnungen'!G156)</f>
        <v/>
      </c>
      <c r="H156" s="172" t="str">
        <f>IF('2-Übersicht Rechnungen'!H156="","",'2-Übersicht Rechnungen'!H156)</f>
        <v/>
      </c>
      <c r="I156" s="172" t="str">
        <f>IF('2-Übersicht Rechnungen'!I156="","",'2-Übersicht Rechnungen'!I156)</f>
        <v/>
      </c>
      <c r="J156" s="173" t="str">
        <f>IF('2-Übersicht Rechnungen'!L156="","",'2-Übersicht Rechnungen'!L156)</f>
        <v/>
      </c>
      <c r="K156" s="173" t="str">
        <f>IF('2-Übersicht Rechnungen'!M156="","",'2-Übersicht Rechnungen'!M156)</f>
        <v/>
      </c>
      <c r="L156" s="173" t="str">
        <f>IF('2-Übersicht Rechnungen'!N156="","",'2-Übersicht Rechnungen'!N156)</f>
        <v/>
      </c>
      <c r="M156" s="173" t="str">
        <f>IF('2-Übersicht Rechnungen'!O156="","",'2-Übersicht Rechnungen'!O156)</f>
        <v/>
      </c>
      <c r="N156" s="173" t="str">
        <f>IF('2-Übersicht Rechnungen'!P156="","",'2-Übersicht Rechnungen'!P156)</f>
        <v/>
      </c>
      <c r="O156" s="174" t="str">
        <f>IF('2-Übersicht Rechnungen'!Q156="","",'2-Übersicht Rechnungen'!Q156)</f>
        <v/>
      </c>
      <c r="P156" s="154" t="str">
        <f>IF('2-Übersicht Rechnungen'!R156="","",'2-Übersicht Rechnungen'!R156)</f>
        <v/>
      </c>
      <c r="Q156" s="150" t="str">
        <f t="shared" si="32"/>
        <v/>
      </c>
      <c r="R156" s="156" t="str">
        <f t="shared" si="33"/>
        <v/>
      </c>
      <c r="S156" s="275" t="str">
        <f>IF('2-Übersicht Rechnungen'!T156="","",'2-Übersicht Rechnungen'!T156)</f>
        <v/>
      </c>
      <c r="T156" s="268" t="str">
        <f t="shared" si="26"/>
        <v/>
      </c>
      <c r="U156" s="157" t="str">
        <f t="shared" si="34"/>
        <v/>
      </c>
      <c r="V156" s="152" t="str">
        <f t="shared" si="27"/>
        <v/>
      </c>
      <c r="W156" s="295" t="e">
        <f t="shared" si="28"/>
        <v>#VALUE!</v>
      </c>
      <c r="X156" s="293"/>
      <c r="Y156" s="283"/>
      <c r="Z156" s="299">
        <f>'2-Übersicht Rechnungen'!K156+1</f>
        <v>1</v>
      </c>
      <c r="AA156" s="284"/>
      <c r="AB156" s="285">
        <f t="shared" si="29"/>
        <v>0</v>
      </c>
      <c r="AC156" s="285">
        <f t="shared" si="35"/>
        <v>0</v>
      </c>
      <c r="AD156" s="285">
        <f t="shared" si="30"/>
        <v>0</v>
      </c>
      <c r="AE156" s="285">
        <f t="shared" si="31"/>
        <v>0</v>
      </c>
    </row>
    <row r="157" spans="1:31" x14ac:dyDescent="0.25">
      <c r="A157" s="153">
        <v>150</v>
      </c>
      <c r="B157" s="175" t="str">
        <f>IF('2-Übersicht Rechnungen'!B157="","",'2-Übersicht Rechnungen'!B157)</f>
        <v/>
      </c>
      <c r="C157" s="176" t="str">
        <f>IF('2-Übersicht Rechnungen'!C157="","",'2-Übersicht Rechnungen'!C157)</f>
        <v/>
      </c>
      <c r="D157" s="175" t="str">
        <f>IF('2-Übersicht Rechnungen'!D157="","",'2-Übersicht Rechnungen'!D157)</f>
        <v/>
      </c>
      <c r="E157" s="175" t="str">
        <f>IF('2-Übersicht Rechnungen'!E157="","",'2-Übersicht Rechnungen'!E157)</f>
        <v/>
      </c>
      <c r="F157" s="177" t="str">
        <f>IF('2-Übersicht Rechnungen'!F157="","",'2-Übersicht Rechnungen'!F157)</f>
        <v/>
      </c>
      <c r="G157" s="177" t="str">
        <f>IF('2-Übersicht Rechnungen'!G157="","",'2-Übersicht Rechnungen'!G157)</f>
        <v/>
      </c>
      <c r="H157" s="172" t="str">
        <f>IF('2-Übersicht Rechnungen'!H157="","",'2-Übersicht Rechnungen'!H157)</f>
        <v/>
      </c>
      <c r="I157" s="172" t="str">
        <f>IF('2-Übersicht Rechnungen'!I157="","",'2-Übersicht Rechnungen'!I157)</f>
        <v/>
      </c>
      <c r="J157" s="173" t="str">
        <f>IF('2-Übersicht Rechnungen'!L157="","",'2-Übersicht Rechnungen'!L157)</f>
        <v/>
      </c>
      <c r="K157" s="173" t="str">
        <f>IF('2-Übersicht Rechnungen'!M157="","",'2-Übersicht Rechnungen'!M157)</f>
        <v/>
      </c>
      <c r="L157" s="173" t="str">
        <f>IF('2-Übersicht Rechnungen'!N157="","",'2-Übersicht Rechnungen'!N157)</f>
        <v/>
      </c>
      <c r="M157" s="173" t="str">
        <f>IF('2-Übersicht Rechnungen'!O157="","",'2-Übersicht Rechnungen'!O157)</f>
        <v/>
      </c>
      <c r="N157" s="173" t="str">
        <f>IF('2-Übersicht Rechnungen'!P157="","",'2-Übersicht Rechnungen'!P157)</f>
        <v/>
      </c>
      <c r="O157" s="174" t="str">
        <f>IF('2-Übersicht Rechnungen'!Q157="","",'2-Übersicht Rechnungen'!Q157)</f>
        <v/>
      </c>
      <c r="P157" s="154" t="str">
        <f>IF('2-Übersicht Rechnungen'!R157="","",'2-Übersicht Rechnungen'!R157)</f>
        <v/>
      </c>
      <c r="Q157" s="150" t="str">
        <f t="shared" si="32"/>
        <v/>
      </c>
      <c r="R157" s="156" t="str">
        <f t="shared" si="33"/>
        <v/>
      </c>
      <c r="S157" s="275" t="str">
        <f>IF('2-Übersicht Rechnungen'!T157="","",'2-Übersicht Rechnungen'!T157)</f>
        <v/>
      </c>
      <c r="T157" s="268" t="str">
        <f t="shared" si="26"/>
        <v/>
      </c>
      <c r="U157" s="157" t="str">
        <f t="shared" si="34"/>
        <v/>
      </c>
      <c r="V157" s="152" t="str">
        <f t="shared" si="27"/>
        <v/>
      </c>
      <c r="W157" s="295" t="e">
        <f t="shared" si="28"/>
        <v>#VALUE!</v>
      </c>
      <c r="X157" s="293"/>
      <c r="Y157" s="283"/>
      <c r="Z157" s="299">
        <f>'2-Übersicht Rechnungen'!K157+1</f>
        <v>1</v>
      </c>
      <c r="AA157" s="284"/>
      <c r="AB157" s="285">
        <f t="shared" si="29"/>
        <v>0</v>
      </c>
      <c r="AC157" s="285">
        <f t="shared" si="35"/>
        <v>0</v>
      </c>
      <c r="AD157" s="285">
        <f t="shared" si="30"/>
        <v>0</v>
      </c>
      <c r="AE157" s="285">
        <f t="shared" si="31"/>
        <v>0</v>
      </c>
    </row>
    <row r="158" spans="1:31" x14ac:dyDescent="0.25">
      <c r="A158" s="143">
        <v>151</v>
      </c>
      <c r="B158" s="175" t="str">
        <f>IF('2-Übersicht Rechnungen'!B158="","",'2-Übersicht Rechnungen'!B158)</f>
        <v/>
      </c>
      <c r="C158" s="176" t="str">
        <f>IF('2-Übersicht Rechnungen'!C158="","",'2-Übersicht Rechnungen'!C158)</f>
        <v/>
      </c>
      <c r="D158" s="175" t="str">
        <f>IF('2-Übersicht Rechnungen'!D158="","",'2-Übersicht Rechnungen'!D158)</f>
        <v/>
      </c>
      <c r="E158" s="175" t="str">
        <f>IF('2-Übersicht Rechnungen'!E158="","",'2-Übersicht Rechnungen'!E158)</f>
        <v/>
      </c>
      <c r="F158" s="177" t="str">
        <f>IF('2-Übersicht Rechnungen'!F158="","",'2-Übersicht Rechnungen'!F158)</f>
        <v/>
      </c>
      <c r="G158" s="177" t="str">
        <f>IF('2-Übersicht Rechnungen'!G158="","",'2-Übersicht Rechnungen'!G158)</f>
        <v/>
      </c>
      <c r="H158" s="172" t="str">
        <f>IF('2-Übersicht Rechnungen'!H158="","",'2-Übersicht Rechnungen'!H158)</f>
        <v/>
      </c>
      <c r="I158" s="172" t="str">
        <f>IF('2-Übersicht Rechnungen'!I158="","",'2-Übersicht Rechnungen'!I158)</f>
        <v/>
      </c>
      <c r="J158" s="173" t="str">
        <f>IF('2-Übersicht Rechnungen'!L158="","",'2-Übersicht Rechnungen'!L158)</f>
        <v/>
      </c>
      <c r="K158" s="173" t="str">
        <f>IF('2-Übersicht Rechnungen'!M158="","",'2-Übersicht Rechnungen'!M158)</f>
        <v/>
      </c>
      <c r="L158" s="173" t="str">
        <f>IF('2-Übersicht Rechnungen'!N158="","",'2-Übersicht Rechnungen'!N158)</f>
        <v/>
      </c>
      <c r="M158" s="173" t="str">
        <f>IF('2-Übersicht Rechnungen'!O158="","",'2-Übersicht Rechnungen'!O158)</f>
        <v/>
      </c>
      <c r="N158" s="173" t="str">
        <f>IF('2-Übersicht Rechnungen'!P158="","",'2-Übersicht Rechnungen'!P158)</f>
        <v/>
      </c>
      <c r="O158" s="174" t="str">
        <f>IF('2-Übersicht Rechnungen'!Q158="","",'2-Übersicht Rechnungen'!Q158)</f>
        <v/>
      </c>
      <c r="P158" s="154" t="str">
        <f>IF('2-Übersicht Rechnungen'!R158="","",'2-Übersicht Rechnungen'!R158)</f>
        <v/>
      </c>
      <c r="Q158" s="150" t="str">
        <f t="shared" si="32"/>
        <v/>
      </c>
      <c r="R158" s="156" t="str">
        <f t="shared" si="33"/>
        <v/>
      </c>
      <c r="S158" s="275" t="str">
        <f>IF('2-Übersicht Rechnungen'!T158="","",'2-Übersicht Rechnungen'!T158)</f>
        <v/>
      </c>
      <c r="T158" s="268" t="str">
        <f t="shared" si="26"/>
        <v/>
      </c>
      <c r="U158" s="157" t="str">
        <f t="shared" si="34"/>
        <v/>
      </c>
      <c r="V158" s="152" t="str">
        <f t="shared" si="27"/>
        <v/>
      </c>
      <c r="W158" s="295" t="e">
        <f t="shared" si="28"/>
        <v>#VALUE!</v>
      </c>
      <c r="X158" s="293"/>
      <c r="Y158" s="283"/>
      <c r="Z158" s="299">
        <f>'2-Übersicht Rechnungen'!K158+1</f>
        <v>1</v>
      </c>
      <c r="AA158" s="284"/>
      <c r="AB158" s="285">
        <f t="shared" si="29"/>
        <v>0</v>
      </c>
      <c r="AC158" s="285">
        <f t="shared" si="35"/>
        <v>0</v>
      </c>
      <c r="AD158" s="285">
        <f t="shared" si="30"/>
        <v>0</v>
      </c>
      <c r="AE158" s="285">
        <f t="shared" si="31"/>
        <v>0</v>
      </c>
    </row>
    <row r="159" spans="1:31" x14ac:dyDescent="0.25">
      <c r="A159" s="153">
        <v>152</v>
      </c>
      <c r="B159" s="175" t="str">
        <f>IF('2-Übersicht Rechnungen'!B159="","",'2-Übersicht Rechnungen'!B159)</f>
        <v/>
      </c>
      <c r="C159" s="176" t="str">
        <f>IF('2-Übersicht Rechnungen'!C159="","",'2-Übersicht Rechnungen'!C159)</f>
        <v/>
      </c>
      <c r="D159" s="175" t="str">
        <f>IF('2-Übersicht Rechnungen'!D159="","",'2-Übersicht Rechnungen'!D159)</f>
        <v/>
      </c>
      <c r="E159" s="175" t="str">
        <f>IF('2-Übersicht Rechnungen'!E159="","",'2-Übersicht Rechnungen'!E159)</f>
        <v/>
      </c>
      <c r="F159" s="177" t="str">
        <f>IF('2-Übersicht Rechnungen'!F159="","",'2-Übersicht Rechnungen'!F159)</f>
        <v/>
      </c>
      <c r="G159" s="177" t="str">
        <f>IF('2-Übersicht Rechnungen'!G159="","",'2-Übersicht Rechnungen'!G159)</f>
        <v/>
      </c>
      <c r="H159" s="172" t="str">
        <f>IF('2-Übersicht Rechnungen'!H159="","",'2-Übersicht Rechnungen'!H159)</f>
        <v/>
      </c>
      <c r="I159" s="172" t="str">
        <f>IF('2-Übersicht Rechnungen'!I159="","",'2-Übersicht Rechnungen'!I159)</f>
        <v/>
      </c>
      <c r="J159" s="173" t="str">
        <f>IF('2-Übersicht Rechnungen'!L159="","",'2-Übersicht Rechnungen'!L159)</f>
        <v/>
      </c>
      <c r="K159" s="173" t="str">
        <f>IF('2-Übersicht Rechnungen'!M159="","",'2-Übersicht Rechnungen'!M159)</f>
        <v/>
      </c>
      <c r="L159" s="173" t="str">
        <f>IF('2-Übersicht Rechnungen'!N159="","",'2-Übersicht Rechnungen'!N159)</f>
        <v/>
      </c>
      <c r="M159" s="173" t="str">
        <f>IF('2-Übersicht Rechnungen'!O159="","",'2-Übersicht Rechnungen'!O159)</f>
        <v/>
      </c>
      <c r="N159" s="173" t="str">
        <f>IF('2-Übersicht Rechnungen'!P159="","",'2-Übersicht Rechnungen'!P159)</f>
        <v/>
      </c>
      <c r="O159" s="174" t="str">
        <f>IF('2-Übersicht Rechnungen'!Q159="","",'2-Übersicht Rechnungen'!Q159)</f>
        <v/>
      </c>
      <c r="P159" s="154" t="str">
        <f>IF('2-Übersicht Rechnungen'!R159="","",'2-Übersicht Rechnungen'!R159)</f>
        <v/>
      </c>
      <c r="Q159" s="150" t="str">
        <f t="shared" si="32"/>
        <v/>
      </c>
      <c r="R159" s="156" t="str">
        <f t="shared" si="33"/>
        <v/>
      </c>
      <c r="S159" s="275" t="str">
        <f>IF('2-Übersicht Rechnungen'!T159="","",'2-Übersicht Rechnungen'!T159)</f>
        <v/>
      </c>
      <c r="T159" s="268" t="str">
        <f t="shared" si="26"/>
        <v/>
      </c>
      <c r="U159" s="157" t="str">
        <f t="shared" si="34"/>
        <v/>
      </c>
      <c r="V159" s="152" t="str">
        <f t="shared" si="27"/>
        <v/>
      </c>
      <c r="W159" s="295" t="e">
        <f t="shared" si="28"/>
        <v>#VALUE!</v>
      </c>
      <c r="X159" s="293"/>
      <c r="Y159" s="283"/>
      <c r="Z159" s="299">
        <f>'2-Übersicht Rechnungen'!K159+1</f>
        <v>1</v>
      </c>
      <c r="AA159" s="284"/>
      <c r="AB159" s="285">
        <f t="shared" si="29"/>
        <v>0</v>
      </c>
      <c r="AC159" s="285">
        <f t="shared" si="35"/>
        <v>0</v>
      </c>
      <c r="AD159" s="285">
        <f t="shared" si="30"/>
        <v>0</v>
      </c>
      <c r="AE159" s="285">
        <f t="shared" si="31"/>
        <v>0</v>
      </c>
    </row>
    <row r="160" spans="1:31" x14ac:dyDescent="0.25">
      <c r="A160" s="143">
        <v>153</v>
      </c>
      <c r="B160" s="175" t="str">
        <f>IF('2-Übersicht Rechnungen'!B160="","",'2-Übersicht Rechnungen'!B160)</f>
        <v/>
      </c>
      <c r="C160" s="176" t="str">
        <f>IF('2-Übersicht Rechnungen'!C160="","",'2-Übersicht Rechnungen'!C160)</f>
        <v/>
      </c>
      <c r="D160" s="175" t="str">
        <f>IF('2-Übersicht Rechnungen'!D160="","",'2-Übersicht Rechnungen'!D160)</f>
        <v/>
      </c>
      <c r="E160" s="175" t="str">
        <f>IF('2-Übersicht Rechnungen'!E160="","",'2-Übersicht Rechnungen'!E160)</f>
        <v/>
      </c>
      <c r="F160" s="177" t="str">
        <f>IF('2-Übersicht Rechnungen'!F160="","",'2-Übersicht Rechnungen'!F160)</f>
        <v/>
      </c>
      <c r="G160" s="177" t="str">
        <f>IF('2-Übersicht Rechnungen'!G160="","",'2-Übersicht Rechnungen'!G160)</f>
        <v/>
      </c>
      <c r="H160" s="172" t="str">
        <f>IF('2-Übersicht Rechnungen'!H160="","",'2-Übersicht Rechnungen'!H160)</f>
        <v/>
      </c>
      <c r="I160" s="172" t="str">
        <f>IF('2-Übersicht Rechnungen'!I160="","",'2-Übersicht Rechnungen'!I160)</f>
        <v/>
      </c>
      <c r="J160" s="173" t="str">
        <f>IF('2-Übersicht Rechnungen'!L160="","",'2-Übersicht Rechnungen'!L160)</f>
        <v/>
      </c>
      <c r="K160" s="173" t="str">
        <f>IF('2-Übersicht Rechnungen'!M160="","",'2-Übersicht Rechnungen'!M160)</f>
        <v/>
      </c>
      <c r="L160" s="173" t="str">
        <f>IF('2-Übersicht Rechnungen'!N160="","",'2-Übersicht Rechnungen'!N160)</f>
        <v/>
      </c>
      <c r="M160" s="173" t="str">
        <f>IF('2-Übersicht Rechnungen'!O160="","",'2-Übersicht Rechnungen'!O160)</f>
        <v/>
      </c>
      <c r="N160" s="173" t="str">
        <f>IF('2-Übersicht Rechnungen'!P160="","",'2-Übersicht Rechnungen'!P160)</f>
        <v/>
      </c>
      <c r="O160" s="174" t="str">
        <f>IF('2-Übersicht Rechnungen'!Q160="","",'2-Übersicht Rechnungen'!Q160)</f>
        <v/>
      </c>
      <c r="P160" s="154" t="str">
        <f>IF('2-Übersicht Rechnungen'!R160="","",'2-Übersicht Rechnungen'!R160)</f>
        <v/>
      </c>
      <c r="Q160" s="150" t="str">
        <f t="shared" si="32"/>
        <v/>
      </c>
      <c r="R160" s="156" t="str">
        <f t="shared" si="33"/>
        <v/>
      </c>
      <c r="S160" s="275" t="str">
        <f>IF('2-Übersicht Rechnungen'!T160="","",'2-Übersicht Rechnungen'!T160)</f>
        <v/>
      </c>
      <c r="T160" s="268" t="str">
        <f t="shared" si="26"/>
        <v/>
      </c>
      <c r="U160" s="157" t="str">
        <f t="shared" si="34"/>
        <v/>
      </c>
      <c r="V160" s="152" t="str">
        <f t="shared" si="27"/>
        <v/>
      </c>
      <c r="W160" s="295" t="e">
        <f t="shared" si="28"/>
        <v>#VALUE!</v>
      </c>
      <c r="X160" s="293"/>
      <c r="Y160" s="283"/>
      <c r="Z160" s="299">
        <f>'2-Übersicht Rechnungen'!K160+1</f>
        <v>1</v>
      </c>
      <c r="AA160" s="284"/>
      <c r="AB160" s="285">
        <f t="shared" si="29"/>
        <v>0</v>
      </c>
      <c r="AC160" s="285">
        <f t="shared" si="35"/>
        <v>0</v>
      </c>
      <c r="AD160" s="285">
        <f t="shared" si="30"/>
        <v>0</v>
      </c>
      <c r="AE160" s="285">
        <f t="shared" si="31"/>
        <v>0</v>
      </c>
    </row>
    <row r="161" spans="1:31" x14ac:dyDescent="0.25">
      <c r="A161" s="153">
        <v>154</v>
      </c>
      <c r="B161" s="175" t="str">
        <f>IF('2-Übersicht Rechnungen'!B161="","",'2-Übersicht Rechnungen'!B161)</f>
        <v/>
      </c>
      <c r="C161" s="176" t="str">
        <f>IF('2-Übersicht Rechnungen'!C161="","",'2-Übersicht Rechnungen'!C161)</f>
        <v/>
      </c>
      <c r="D161" s="175" t="str">
        <f>IF('2-Übersicht Rechnungen'!D161="","",'2-Übersicht Rechnungen'!D161)</f>
        <v/>
      </c>
      <c r="E161" s="175" t="str">
        <f>IF('2-Übersicht Rechnungen'!E161="","",'2-Übersicht Rechnungen'!E161)</f>
        <v/>
      </c>
      <c r="F161" s="177" t="str">
        <f>IF('2-Übersicht Rechnungen'!F161="","",'2-Übersicht Rechnungen'!F161)</f>
        <v/>
      </c>
      <c r="G161" s="177" t="str">
        <f>IF('2-Übersicht Rechnungen'!G161="","",'2-Übersicht Rechnungen'!G161)</f>
        <v/>
      </c>
      <c r="H161" s="172" t="str">
        <f>IF('2-Übersicht Rechnungen'!H161="","",'2-Übersicht Rechnungen'!H161)</f>
        <v/>
      </c>
      <c r="I161" s="172" t="str">
        <f>IF('2-Übersicht Rechnungen'!I161="","",'2-Übersicht Rechnungen'!I161)</f>
        <v/>
      </c>
      <c r="J161" s="173" t="str">
        <f>IF('2-Übersicht Rechnungen'!L161="","",'2-Übersicht Rechnungen'!L161)</f>
        <v/>
      </c>
      <c r="K161" s="173" t="str">
        <f>IF('2-Übersicht Rechnungen'!M161="","",'2-Übersicht Rechnungen'!M161)</f>
        <v/>
      </c>
      <c r="L161" s="173" t="str">
        <f>IF('2-Übersicht Rechnungen'!N161="","",'2-Übersicht Rechnungen'!N161)</f>
        <v/>
      </c>
      <c r="M161" s="173" t="str">
        <f>IF('2-Übersicht Rechnungen'!O161="","",'2-Übersicht Rechnungen'!O161)</f>
        <v/>
      </c>
      <c r="N161" s="173" t="str">
        <f>IF('2-Übersicht Rechnungen'!P161="","",'2-Übersicht Rechnungen'!P161)</f>
        <v/>
      </c>
      <c r="O161" s="174" t="str">
        <f>IF('2-Übersicht Rechnungen'!Q161="","",'2-Übersicht Rechnungen'!Q161)</f>
        <v/>
      </c>
      <c r="P161" s="154" t="str">
        <f>IF('2-Übersicht Rechnungen'!R161="","",'2-Übersicht Rechnungen'!R161)</f>
        <v/>
      </c>
      <c r="Q161" s="150" t="str">
        <f t="shared" si="32"/>
        <v/>
      </c>
      <c r="R161" s="156" t="str">
        <f t="shared" si="33"/>
        <v/>
      </c>
      <c r="S161" s="275" t="str">
        <f>IF('2-Übersicht Rechnungen'!T161="","",'2-Übersicht Rechnungen'!T161)</f>
        <v/>
      </c>
      <c r="T161" s="268" t="str">
        <f t="shared" si="26"/>
        <v/>
      </c>
      <c r="U161" s="157" t="str">
        <f t="shared" si="34"/>
        <v/>
      </c>
      <c r="V161" s="152" t="str">
        <f t="shared" si="27"/>
        <v/>
      </c>
      <c r="W161" s="295" t="e">
        <f t="shared" si="28"/>
        <v>#VALUE!</v>
      </c>
      <c r="X161" s="293"/>
      <c r="Y161" s="283"/>
      <c r="Z161" s="299">
        <f>'2-Übersicht Rechnungen'!K161+1</f>
        <v>1</v>
      </c>
      <c r="AA161" s="284"/>
      <c r="AB161" s="285">
        <f t="shared" si="29"/>
        <v>0</v>
      </c>
      <c r="AC161" s="285">
        <f t="shared" si="35"/>
        <v>0</v>
      </c>
      <c r="AD161" s="285">
        <f t="shared" si="30"/>
        <v>0</v>
      </c>
      <c r="AE161" s="285">
        <f t="shared" si="31"/>
        <v>0</v>
      </c>
    </row>
    <row r="162" spans="1:31" x14ac:dyDescent="0.25">
      <c r="A162" s="143">
        <v>155</v>
      </c>
      <c r="B162" s="175" t="str">
        <f>IF('2-Übersicht Rechnungen'!B162="","",'2-Übersicht Rechnungen'!B162)</f>
        <v/>
      </c>
      <c r="C162" s="176" t="str">
        <f>IF('2-Übersicht Rechnungen'!C162="","",'2-Übersicht Rechnungen'!C162)</f>
        <v/>
      </c>
      <c r="D162" s="175" t="str">
        <f>IF('2-Übersicht Rechnungen'!D162="","",'2-Übersicht Rechnungen'!D162)</f>
        <v/>
      </c>
      <c r="E162" s="175" t="str">
        <f>IF('2-Übersicht Rechnungen'!E162="","",'2-Übersicht Rechnungen'!E162)</f>
        <v/>
      </c>
      <c r="F162" s="177" t="str">
        <f>IF('2-Übersicht Rechnungen'!F162="","",'2-Übersicht Rechnungen'!F162)</f>
        <v/>
      </c>
      <c r="G162" s="177" t="str">
        <f>IF('2-Übersicht Rechnungen'!G162="","",'2-Übersicht Rechnungen'!G162)</f>
        <v/>
      </c>
      <c r="H162" s="172" t="str">
        <f>IF('2-Übersicht Rechnungen'!H162="","",'2-Übersicht Rechnungen'!H162)</f>
        <v/>
      </c>
      <c r="I162" s="172" t="str">
        <f>IF('2-Übersicht Rechnungen'!I162="","",'2-Übersicht Rechnungen'!I162)</f>
        <v/>
      </c>
      <c r="J162" s="173" t="str">
        <f>IF('2-Übersicht Rechnungen'!L162="","",'2-Übersicht Rechnungen'!L162)</f>
        <v/>
      </c>
      <c r="K162" s="173" t="str">
        <f>IF('2-Übersicht Rechnungen'!M162="","",'2-Übersicht Rechnungen'!M162)</f>
        <v/>
      </c>
      <c r="L162" s="173" t="str">
        <f>IF('2-Übersicht Rechnungen'!N162="","",'2-Übersicht Rechnungen'!N162)</f>
        <v/>
      </c>
      <c r="M162" s="173" t="str">
        <f>IF('2-Übersicht Rechnungen'!O162="","",'2-Übersicht Rechnungen'!O162)</f>
        <v/>
      </c>
      <c r="N162" s="173" t="str">
        <f>IF('2-Übersicht Rechnungen'!P162="","",'2-Übersicht Rechnungen'!P162)</f>
        <v/>
      </c>
      <c r="O162" s="174" t="str">
        <f>IF('2-Übersicht Rechnungen'!Q162="","",'2-Übersicht Rechnungen'!Q162)</f>
        <v/>
      </c>
      <c r="P162" s="154" t="str">
        <f>IF('2-Übersicht Rechnungen'!R162="","",'2-Übersicht Rechnungen'!R162)</f>
        <v/>
      </c>
      <c r="Q162" s="150" t="str">
        <f t="shared" si="32"/>
        <v/>
      </c>
      <c r="R162" s="156" t="str">
        <f t="shared" si="33"/>
        <v/>
      </c>
      <c r="S162" s="275" t="str">
        <f>IF('2-Übersicht Rechnungen'!T162="","",'2-Übersicht Rechnungen'!T162)</f>
        <v/>
      </c>
      <c r="T162" s="268" t="str">
        <f t="shared" si="26"/>
        <v/>
      </c>
      <c r="U162" s="157" t="str">
        <f t="shared" si="34"/>
        <v/>
      </c>
      <c r="V162" s="152" t="str">
        <f t="shared" si="27"/>
        <v/>
      </c>
      <c r="W162" s="295" t="e">
        <f t="shared" si="28"/>
        <v>#VALUE!</v>
      </c>
      <c r="X162" s="293"/>
      <c r="Y162" s="283"/>
      <c r="Z162" s="299">
        <f>'2-Übersicht Rechnungen'!K162+1</f>
        <v>1</v>
      </c>
      <c r="AA162" s="284"/>
      <c r="AB162" s="285">
        <f t="shared" si="29"/>
        <v>0</v>
      </c>
      <c r="AC162" s="285">
        <f t="shared" si="35"/>
        <v>0</v>
      </c>
      <c r="AD162" s="285">
        <f t="shared" si="30"/>
        <v>0</v>
      </c>
      <c r="AE162" s="285">
        <f t="shared" si="31"/>
        <v>0</v>
      </c>
    </row>
    <row r="163" spans="1:31" x14ac:dyDescent="0.25">
      <c r="A163" s="153">
        <v>156</v>
      </c>
      <c r="B163" s="175" t="str">
        <f>IF('2-Übersicht Rechnungen'!B163="","",'2-Übersicht Rechnungen'!B163)</f>
        <v/>
      </c>
      <c r="C163" s="176" t="str">
        <f>IF('2-Übersicht Rechnungen'!C163="","",'2-Übersicht Rechnungen'!C163)</f>
        <v/>
      </c>
      <c r="D163" s="175" t="str">
        <f>IF('2-Übersicht Rechnungen'!D163="","",'2-Übersicht Rechnungen'!D163)</f>
        <v/>
      </c>
      <c r="E163" s="175" t="str">
        <f>IF('2-Übersicht Rechnungen'!E163="","",'2-Übersicht Rechnungen'!E163)</f>
        <v/>
      </c>
      <c r="F163" s="177" t="str">
        <f>IF('2-Übersicht Rechnungen'!F163="","",'2-Übersicht Rechnungen'!F163)</f>
        <v/>
      </c>
      <c r="G163" s="177" t="str">
        <f>IF('2-Übersicht Rechnungen'!G163="","",'2-Übersicht Rechnungen'!G163)</f>
        <v/>
      </c>
      <c r="H163" s="172" t="str">
        <f>IF('2-Übersicht Rechnungen'!H163="","",'2-Übersicht Rechnungen'!H163)</f>
        <v/>
      </c>
      <c r="I163" s="172" t="str">
        <f>IF('2-Übersicht Rechnungen'!I163="","",'2-Übersicht Rechnungen'!I163)</f>
        <v/>
      </c>
      <c r="J163" s="173" t="str">
        <f>IF('2-Übersicht Rechnungen'!L163="","",'2-Übersicht Rechnungen'!L163)</f>
        <v/>
      </c>
      <c r="K163" s="173" t="str">
        <f>IF('2-Übersicht Rechnungen'!M163="","",'2-Übersicht Rechnungen'!M163)</f>
        <v/>
      </c>
      <c r="L163" s="173" t="str">
        <f>IF('2-Übersicht Rechnungen'!N163="","",'2-Übersicht Rechnungen'!N163)</f>
        <v/>
      </c>
      <c r="M163" s="173" t="str">
        <f>IF('2-Übersicht Rechnungen'!O163="","",'2-Übersicht Rechnungen'!O163)</f>
        <v/>
      </c>
      <c r="N163" s="173" t="str">
        <f>IF('2-Übersicht Rechnungen'!P163="","",'2-Übersicht Rechnungen'!P163)</f>
        <v/>
      </c>
      <c r="O163" s="174" t="str">
        <f>IF('2-Übersicht Rechnungen'!Q163="","",'2-Übersicht Rechnungen'!Q163)</f>
        <v/>
      </c>
      <c r="P163" s="154" t="str">
        <f>IF('2-Übersicht Rechnungen'!R163="","",'2-Übersicht Rechnungen'!R163)</f>
        <v/>
      </c>
      <c r="Q163" s="150" t="str">
        <f t="shared" si="32"/>
        <v/>
      </c>
      <c r="R163" s="156" t="str">
        <f t="shared" si="33"/>
        <v/>
      </c>
      <c r="S163" s="275" t="str">
        <f>IF('2-Übersicht Rechnungen'!T163="","",'2-Übersicht Rechnungen'!T163)</f>
        <v/>
      </c>
      <c r="T163" s="268" t="str">
        <f t="shared" si="26"/>
        <v/>
      </c>
      <c r="U163" s="157" t="str">
        <f t="shared" si="34"/>
        <v/>
      </c>
      <c r="V163" s="152" t="str">
        <f t="shared" si="27"/>
        <v/>
      </c>
      <c r="W163" s="295" t="e">
        <f t="shared" si="28"/>
        <v>#VALUE!</v>
      </c>
      <c r="X163" s="293"/>
      <c r="Y163" s="283"/>
      <c r="Z163" s="299">
        <f>'2-Übersicht Rechnungen'!K163+1</f>
        <v>1</v>
      </c>
      <c r="AA163" s="284"/>
      <c r="AB163" s="285">
        <f t="shared" si="29"/>
        <v>0</v>
      </c>
      <c r="AC163" s="285">
        <f t="shared" si="35"/>
        <v>0</v>
      </c>
      <c r="AD163" s="285">
        <f t="shared" si="30"/>
        <v>0</v>
      </c>
      <c r="AE163" s="285">
        <f t="shared" si="31"/>
        <v>0</v>
      </c>
    </row>
    <row r="164" spans="1:31" x14ac:dyDescent="0.25">
      <c r="A164" s="143">
        <v>157</v>
      </c>
      <c r="B164" s="175" t="str">
        <f>IF('2-Übersicht Rechnungen'!B164="","",'2-Übersicht Rechnungen'!B164)</f>
        <v/>
      </c>
      <c r="C164" s="176" t="str">
        <f>IF('2-Übersicht Rechnungen'!C164="","",'2-Übersicht Rechnungen'!C164)</f>
        <v/>
      </c>
      <c r="D164" s="175" t="str">
        <f>IF('2-Übersicht Rechnungen'!D164="","",'2-Übersicht Rechnungen'!D164)</f>
        <v/>
      </c>
      <c r="E164" s="175" t="str">
        <f>IF('2-Übersicht Rechnungen'!E164="","",'2-Übersicht Rechnungen'!E164)</f>
        <v/>
      </c>
      <c r="F164" s="177" t="str">
        <f>IF('2-Übersicht Rechnungen'!F164="","",'2-Übersicht Rechnungen'!F164)</f>
        <v/>
      </c>
      <c r="G164" s="177" t="str">
        <f>IF('2-Übersicht Rechnungen'!G164="","",'2-Übersicht Rechnungen'!G164)</f>
        <v/>
      </c>
      <c r="H164" s="172" t="str">
        <f>IF('2-Übersicht Rechnungen'!H164="","",'2-Übersicht Rechnungen'!H164)</f>
        <v/>
      </c>
      <c r="I164" s="172" t="str">
        <f>IF('2-Übersicht Rechnungen'!I164="","",'2-Übersicht Rechnungen'!I164)</f>
        <v/>
      </c>
      <c r="J164" s="173" t="str">
        <f>IF('2-Übersicht Rechnungen'!L164="","",'2-Übersicht Rechnungen'!L164)</f>
        <v/>
      </c>
      <c r="K164" s="173" t="str">
        <f>IF('2-Übersicht Rechnungen'!M164="","",'2-Übersicht Rechnungen'!M164)</f>
        <v/>
      </c>
      <c r="L164" s="173" t="str">
        <f>IF('2-Übersicht Rechnungen'!N164="","",'2-Übersicht Rechnungen'!N164)</f>
        <v/>
      </c>
      <c r="M164" s="173" t="str">
        <f>IF('2-Übersicht Rechnungen'!O164="","",'2-Übersicht Rechnungen'!O164)</f>
        <v/>
      </c>
      <c r="N164" s="173" t="str">
        <f>IF('2-Übersicht Rechnungen'!P164="","",'2-Übersicht Rechnungen'!P164)</f>
        <v/>
      </c>
      <c r="O164" s="174" t="str">
        <f>IF('2-Übersicht Rechnungen'!Q164="","",'2-Übersicht Rechnungen'!Q164)</f>
        <v/>
      </c>
      <c r="P164" s="154" t="str">
        <f>IF('2-Übersicht Rechnungen'!R164="","",'2-Übersicht Rechnungen'!R164)</f>
        <v/>
      </c>
      <c r="Q164" s="150" t="str">
        <f t="shared" si="32"/>
        <v/>
      </c>
      <c r="R164" s="156" t="str">
        <f t="shared" si="33"/>
        <v/>
      </c>
      <c r="S164" s="275" t="str">
        <f>IF('2-Übersicht Rechnungen'!T164="","",'2-Übersicht Rechnungen'!T164)</f>
        <v/>
      </c>
      <c r="T164" s="268" t="str">
        <f t="shared" si="26"/>
        <v/>
      </c>
      <c r="U164" s="157" t="str">
        <f t="shared" si="34"/>
        <v/>
      </c>
      <c r="V164" s="152" t="str">
        <f t="shared" si="27"/>
        <v/>
      </c>
      <c r="W164" s="295" t="e">
        <f t="shared" si="28"/>
        <v>#VALUE!</v>
      </c>
      <c r="X164" s="293"/>
      <c r="Y164" s="283"/>
      <c r="Z164" s="299">
        <f>'2-Übersicht Rechnungen'!K164+1</f>
        <v>1</v>
      </c>
      <c r="AA164" s="284"/>
      <c r="AB164" s="285">
        <f t="shared" si="29"/>
        <v>0</v>
      </c>
      <c r="AC164" s="285">
        <f t="shared" si="35"/>
        <v>0</v>
      </c>
      <c r="AD164" s="285">
        <f t="shared" si="30"/>
        <v>0</v>
      </c>
      <c r="AE164" s="285">
        <f t="shared" si="31"/>
        <v>0</v>
      </c>
    </row>
    <row r="165" spans="1:31" x14ac:dyDescent="0.25">
      <c r="A165" s="153">
        <v>158</v>
      </c>
      <c r="B165" s="175" t="str">
        <f>IF('2-Übersicht Rechnungen'!B165="","",'2-Übersicht Rechnungen'!B165)</f>
        <v/>
      </c>
      <c r="C165" s="176" t="str">
        <f>IF('2-Übersicht Rechnungen'!C165="","",'2-Übersicht Rechnungen'!C165)</f>
        <v/>
      </c>
      <c r="D165" s="175" t="str">
        <f>IF('2-Übersicht Rechnungen'!D165="","",'2-Übersicht Rechnungen'!D165)</f>
        <v/>
      </c>
      <c r="E165" s="175" t="str">
        <f>IF('2-Übersicht Rechnungen'!E165="","",'2-Übersicht Rechnungen'!E165)</f>
        <v/>
      </c>
      <c r="F165" s="177" t="str">
        <f>IF('2-Übersicht Rechnungen'!F165="","",'2-Übersicht Rechnungen'!F165)</f>
        <v/>
      </c>
      <c r="G165" s="177" t="str">
        <f>IF('2-Übersicht Rechnungen'!G165="","",'2-Übersicht Rechnungen'!G165)</f>
        <v/>
      </c>
      <c r="H165" s="172" t="str">
        <f>IF('2-Übersicht Rechnungen'!H165="","",'2-Übersicht Rechnungen'!H165)</f>
        <v/>
      </c>
      <c r="I165" s="172" t="str">
        <f>IF('2-Übersicht Rechnungen'!I165="","",'2-Übersicht Rechnungen'!I165)</f>
        <v/>
      </c>
      <c r="J165" s="173" t="str">
        <f>IF('2-Übersicht Rechnungen'!L165="","",'2-Übersicht Rechnungen'!L165)</f>
        <v/>
      </c>
      <c r="K165" s="173" t="str">
        <f>IF('2-Übersicht Rechnungen'!M165="","",'2-Übersicht Rechnungen'!M165)</f>
        <v/>
      </c>
      <c r="L165" s="173" t="str">
        <f>IF('2-Übersicht Rechnungen'!N165="","",'2-Übersicht Rechnungen'!N165)</f>
        <v/>
      </c>
      <c r="M165" s="173" t="str">
        <f>IF('2-Übersicht Rechnungen'!O165="","",'2-Übersicht Rechnungen'!O165)</f>
        <v/>
      </c>
      <c r="N165" s="173" t="str">
        <f>IF('2-Übersicht Rechnungen'!P165="","",'2-Übersicht Rechnungen'!P165)</f>
        <v/>
      </c>
      <c r="O165" s="174" t="str">
        <f>IF('2-Übersicht Rechnungen'!Q165="","",'2-Übersicht Rechnungen'!Q165)</f>
        <v/>
      </c>
      <c r="P165" s="154" t="str">
        <f>IF('2-Übersicht Rechnungen'!R165="","",'2-Übersicht Rechnungen'!R165)</f>
        <v/>
      </c>
      <c r="Q165" s="150" t="str">
        <f t="shared" si="32"/>
        <v/>
      </c>
      <c r="R165" s="156" t="str">
        <f t="shared" si="33"/>
        <v/>
      </c>
      <c r="S165" s="275" t="str">
        <f>IF('2-Übersicht Rechnungen'!T165="","",'2-Übersicht Rechnungen'!T165)</f>
        <v/>
      </c>
      <c r="T165" s="268" t="str">
        <f t="shared" si="26"/>
        <v/>
      </c>
      <c r="U165" s="157" t="str">
        <f t="shared" si="34"/>
        <v/>
      </c>
      <c r="V165" s="152" t="str">
        <f t="shared" si="27"/>
        <v/>
      </c>
      <c r="W165" s="295" t="e">
        <f t="shared" si="28"/>
        <v>#VALUE!</v>
      </c>
      <c r="X165" s="293"/>
      <c r="Y165" s="283"/>
      <c r="Z165" s="299">
        <f>'2-Übersicht Rechnungen'!K165+1</f>
        <v>1</v>
      </c>
      <c r="AA165" s="284"/>
      <c r="AB165" s="285">
        <f t="shared" si="29"/>
        <v>0</v>
      </c>
      <c r="AC165" s="285">
        <f t="shared" si="35"/>
        <v>0</v>
      </c>
      <c r="AD165" s="285">
        <f t="shared" si="30"/>
        <v>0</v>
      </c>
      <c r="AE165" s="285">
        <f t="shared" si="31"/>
        <v>0</v>
      </c>
    </row>
    <row r="166" spans="1:31" x14ac:dyDescent="0.25">
      <c r="A166" s="143">
        <v>159</v>
      </c>
      <c r="B166" s="175" t="str">
        <f>IF('2-Übersicht Rechnungen'!B166="","",'2-Übersicht Rechnungen'!B166)</f>
        <v/>
      </c>
      <c r="C166" s="176" t="str">
        <f>IF('2-Übersicht Rechnungen'!C166="","",'2-Übersicht Rechnungen'!C166)</f>
        <v/>
      </c>
      <c r="D166" s="175" t="str">
        <f>IF('2-Übersicht Rechnungen'!D166="","",'2-Übersicht Rechnungen'!D166)</f>
        <v/>
      </c>
      <c r="E166" s="175" t="str">
        <f>IF('2-Übersicht Rechnungen'!E166="","",'2-Übersicht Rechnungen'!E166)</f>
        <v/>
      </c>
      <c r="F166" s="177" t="str">
        <f>IF('2-Übersicht Rechnungen'!F166="","",'2-Übersicht Rechnungen'!F166)</f>
        <v/>
      </c>
      <c r="G166" s="177" t="str">
        <f>IF('2-Übersicht Rechnungen'!G166="","",'2-Übersicht Rechnungen'!G166)</f>
        <v/>
      </c>
      <c r="H166" s="172" t="str">
        <f>IF('2-Übersicht Rechnungen'!H166="","",'2-Übersicht Rechnungen'!H166)</f>
        <v/>
      </c>
      <c r="I166" s="172" t="str">
        <f>IF('2-Übersicht Rechnungen'!I166="","",'2-Übersicht Rechnungen'!I166)</f>
        <v/>
      </c>
      <c r="J166" s="173" t="str">
        <f>IF('2-Übersicht Rechnungen'!L166="","",'2-Übersicht Rechnungen'!L166)</f>
        <v/>
      </c>
      <c r="K166" s="173" t="str">
        <f>IF('2-Übersicht Rechnungen'!M166="","",'2-Übersicht Rechnungen'!M166)</f>
        <v/>
      </c>
      <c r="L166" s="173" t="str">
        <f>IF('2-Übersicht Rechnungen'!N166="","",'2-Übersicht Rechnungen'!N166)</f>
        <v/>
      </c>
      <c r="M166" s="173" t="str">
        <f>IF('2-Übersicht Rechnungen'!O166="","",'2-Übersicht Rechnungen'!O166)</f>
        <v/>
      </c>
      <c r="N166" s="173" t="str">
        <f>IF('2-Übersicht Rechnungen'!P166="","",'2-Übersicht Rechnungen'!P166)</f>
        <v/>
      </c>
      <c r="O166" s="174" t="str">
        <f>IF('2-Übersicht Rechnungen'!Q166="","",'2-Übersicht Rechnungen'!Q166)</f>
        <v/>
      </c>
      <c r="P166" s="154" t="str">
        <f>IF('2-Übersicht Rechnungen'!R166="","",'2-Übersicht Rechnungen'!R166)</f>
        <v/>
      </c>
      <c r="Q166" s="150" t="str">
        <f t="shared" si="32"/>
        <v/>
      </c>
      <c r="R166" s="156" t="str">
        <f t="shared" si="33"/>
        <v/>
      </c>
      <c r="S166" s="275" t="str">
        <f>IF('2-Übersicht Rechnungen'!T166="","",'2-Übersicht Rechnungen'!T166)</f>
        <v/>
      </c>
      <c r="T166" s="268" t="str">
        <f t="shared" si="26"/>
        <v/>
      </c>
      <c r="U166" s="157" t="str">
        <f t="shared" si="34"/>
        <v/>
      </c>
      <c r="V166" s="152" t="str">
        <f t="shared" si="27"/>
        <v/>
      </c>
      <c r="W166" s="295" t="e">
        <f t="shared" si="28"/>
        <v>#VALUE!</v>
      </c>
      <c r="X166" s="293"/>
      <c r="Y166" s="283"/>
      <c r="Z166" s="299">
        <f>'2-Übersicht Rechnungen'!K166+1</f>
        <v>1</v>
      </c>
      <c r="AA166" s="284"/>
      <c r="AB166" s="285">
        <f t="shared" si="29"/>
        <v>0</v>
      </c>
      <c r="AC166" s="285">
        <f t="shared" si="35"/>
        <v>0</v>
      </c>
      <c r="AD166" s="285">
        <f t="shared" si="30"/>
        <v>0</v>
      </c>
      <c r="AE166" s="285">
        <f t="shared" si="31"/>
        <v>0</v>
      </c>
    </row>
    <row r="167" spans="1:31" ht="15.75" thickBot="1" x14ac:dyDescent="0.3">
      <c r="A167" s="153">
        <v>160</v>
      </c>
      <c r="B167" s="144" t="str">
        <f>IF('2-Übersicht Rechnungen'!B167="","",'2-Übersicht Rechnungen'!B167)</f>
        <v/>
      </c>
      <c r="C167" s="145" t="str">
        <f>IF('2-Übersicht Rechnungen'!C167="","",'2-Übersicht Rechnungen'!C167)</f>
        <v/>
      </c>
      <c r="D167" s="144" t="str">
        <f>IF('2-Übersicht Rechnungen'!D167="","",'2-Übersicht Rechnungen'!D167)</f>
        <v/>
      </c>
      <c r="E167" s="144" t="str">
        <f>IF('2-Übersicht Rechnungen'!E167="","",'2-Übersicht Rechnungen'!E167)</f>
        <v/>
      </c>
      <c r="F167" s="146" t="str">
        <f>IF('2-Übersicht Rechnungen'!F167="","",'2-Übersicht Rechnungen'!F167)</f>
        <v/>
      </c>
      <c r="G167" s="146" t="str">
        <f>IF('2-Übersicht Rechnungen'!G167="","",'2-Übersicht Rechnungen'!G167)</f>
        <v/>
      </c>
      <c r="H167" s="147" t="str">
        <f>IF('2-Übersicht Rechnungen'!H167="","",'2-Übersicht Rechnungen'!H167)</f>
        <v/>
      </c>
      <c r="I167" s="147" t="str">
        <f>IF('2-Übersicht Rechnungen'!I167="","",'2-Übersicht Rechnungen'!I167)</f>
        <v/>
      </c>
      <c r="J167" s="148" t="str">
        <f>IF('2-Übersicht Rechnungen'!L167="","",'2-Übersicht Rechnungen'!L167)</f>
        <v/>
      </c>
      <c r="K167" s="148" t="str">
        <f>IF('2-Übersicht Rechnungen'!M167="","",'2-Übersicht Rechnungen'!M167)</f>
        <v/>
      </c>
      <c r="L167" s="148" t="str">
        <f>IF('2-Übersicht Rechnungen'!N167="","",'2-Übersicht Rechnungen'!N167)</f>
        <v/>
      </c>
      <c r="M167" s="148" t="str">
        <f>IF('2-Übersicht Rechnungen'!O167="","",'2-Übersicht Rechnungen'!O167)</f>
        <v/>
      </c>
      <c r="N167" s="148" t="str">
        <f>IF('2-Übersicht Rechnungen'!P167="","",'2-Übersicht Rechnungen'!P167)</f>
        <v/>
      </c>
      <c r="O167" s="149" t="str">
        <f>IF('2-Übersicht Rechnungen'!Q167="","",'2-Übersicht Rechnungen'!Q167)</f>
        <v/>
      </c>
      <c r="P167" s="154" t="str">
        <f>IF('2-Übersicht Rechnungen'!R167="","",'2-Übersicht Rechnungen'!R167)</f>
        <v/>
      </c>
      <c r="Q167" s="150" t="str">
        <f t="shared" si="32"/>
        <v/>
      </c>
      <c r="R167" s="156" t="str">
        <f t="shared" si="33"/>
        <v/>
      </c>
      <c r="S167" s="275" t="str">
        <f>IF('2-Übersicht Rechnungen'!T167="","",'2-Übersicht Rechnungen'!T167)</f>
        <v/>
      </c>
      <c r="T167" s="268" t="str">
        <f t="shared" si="26"/>
        <v/>
      </c>
      <c r="U167" s="157" t="str">
        <f t="shared" si="34"/>
        <v/>
      </c>
      <c r="V167" s="276" t="str">
        <f t="shared" si="27"/>
        <v/>
      </c>
      <c r="W167" s="295" t="e">
        <f t="shared" si="28"/>
        <v>#VALUE!</v>
      </c>
      <c r="X167" s="293"/>
      <c r="Y167" s="283"/>
      <c r="Z167" s="296">
        <f>'2-Übersicht Rechnungen'!K167+1</f>
        <v>1</v>
      </c>
      <c r="AA167" s="284"/>
      <c r="AB167" s="285">
        <f t="shared" si="29"/>
        <v>0</v>
      </c>
      <c r="AC167" s="285">
        <f t="shared" si="35"/>
        <v>0</v>
      </c>
      <c r="AD167" s="285">
        <f t="shared" si="30"/>
        <v>0</v>
      </c>
      <c r="AE167" s="285">
        <f t="shared" si="31"/>
        <v>0</v>
      </c>
    </row>
    <row r="168" spans="1:31" x14ac:dyDescent="0.25">
      <c r="A168" s="168">
        <v>161</v>
      </c>
      <c r="B168" s="175" t="str">
        <f>IF('2-Übersicht Rechnungen'!B168="","",'2-Übersicht Rechnungen'!B168)</f>
        <v/>
      </c>
      <c r="C168" s="176" t="str">
        <f>IF('2-Übersicht Rechnungen'!C168="","",'2-Übersicht Rechnungen'!C168)</f>
        <v/>
      </c>
      <c r="D168" s="175" t="str">
        <f>IF('2-Übersicht Rechnungen'!D168="","",'2-Übersicht Rechnungen'!D168)</f>
        <v/>
      </c>
      <c r="E168" s="175" t="str">
        <f>IF('2-Übersicht Rechnungen'!E168="","",'2-Übersicht Rechnungen'!E168)</f>
        <v/>
      </c>
      <c r="F168" s="177" t="str">
        <f>IF('2-Übersicht Rechnungen'!F168="","",'2-Übersicht Rechnungen'!F168)</f>
        <v/>
      </c>
      <c r="G168" s="177" t="str">
        <f>IF('2-Übersicht Rechnungen'!G168="","",'2-Übersicht Rechnungen'!G168)</f>
        <v/>
      </c>
      <c r="H168" s="172" t="str">
        <f>IF('2-Übersicht Rechnungen'!H168="","",'2-Übersicht Rechnungen'!H168)</f>
        <v/>
      </c>
      <c r="I168" s="172" t="str">
        <f>IF('2-Übersicht Rechnungen'!I168="","",'2-Übersicht Rechnungen'!I168)</f>
        <v/>
      </c>
      <c r="J168" s="173" t="str">
        <f>IF('2-Übersicht Rechnungen'!L168="","",'2-Übersicht Rechnungen'!L168)</f>
        <v/>
      </c>
      <c r="K168" s="173" t="str">
        <f>IF('2-Übersicht Rechnungen'!M168="","",'2-Übersicht Rechnungen'!M168)</f>
        <v/>
      </c>
      <c r="L168" s="173" t="str">
        <f>IF('2-Übersicht Rechnungen'!N168="","",'2-Übersicht Rechnungen'!N168)</f>
        <v/>
      </c>
      <c r="M168" s="173" t="str">
        <f>IF('2-Übersicht Rechnungen'!O168="","",'2-Übersicht Rechnungen'!O168)</f>
        <v/>
      </c>
      <c r="N168" s="173" t="str">
        <f>IF('2-Übersicht Rechnungen'!P168="","",'2-Übersicht Rechnungen'!P168)</f>
        <v/>
      </c>
      <c r="O168" s="174" t="str">
        <f>IF('2-Übersicht Rechnungen'!Q168="","",'2-Übersicht Rechnungen'!Q168)</f>
        <v/>
      </c>
      <c r="P168" s="154" t="str">
        <f>IF('2-Übersicht Rechnungen'!R168="","",'2-Übersicht Rechnungen'!R168)</f>
        <v/>
      </c>
      <c r="Q168" s="150" t="str">
        <f t="shared" si="32"/>
        <v/>
      </c>
      <c r="R168" s="156" t="str">
        <f t="shared" si="33"/>
        <v/>
      </c>
      <c r="S168" s="275" t="str">
        <f>IF('2-Übersicht Rechnungen'!T168="","",'2-Übersicht Rechnungen'!T168)</f>
        <v/>
      </c>
      <c r="T168" s="270" t="str">
        <f t="shared" ref="T168:T199" si="36">IF(P168="","",R168*0.9)</f>
        <v/>
      </c>
      <c r="U168" s="151" t="str">
        <f t="shared" si="34"/>
        <v/>
      </c>
      <c r="V168" s="152" t="str">
        <f t="shared" ref="V168:V199" si="37">IF(P168="","",IF(AND(W168&lt;0,W167&lt;0),0,IF(W168&lt;0,T168+W168,T168)))</f>
        <v/>
      </c>
      <c r="W168" s="297" t="e">
        <f t="shared" si="28"/>
        <v>#VALUE!</v>
      </c>
      <c r="X168" s="293"/>
      <c r="Y168" s="283"/>
      <c r="Z168" s="299">
        <f>'2-Übersicht Rechnungen'!K168+1</f>
        <v>1</v>
      </c>
      <c r="AA168" s="284"/>
      <c r="AB168" s="285">
        <f t="shared" si="29"/>
        <v>0</v>
      </c>
      <c r="AC168" s="285">
        <f t="shared" si="35"/>
        <v>0</v>
      </c>
      <c r="AD168" s="285">
        <f t="shared" si="30"/>
        <v>0</v>
      </c>
      <c r="AE168" s="285">
        <f t="shared" si="31"/>
        <v>0</v>
      </c>
    </row>
    <row r="169" spans="1:31" x14ac:dyDescent="0.25">
      <c r="A169" s="153">
        <v>162</v>
      </c>
      <c r="B169" s="144" t="str">
        <f>IF('2-Übersicht Rechnungen'!B169="","",'2-Übersicht Rechnungen'!B169)</f>
        <v/>
      </c>
      <c r="C169" s="145" t="str">
        <f>IF('2-Übersicht Rechnungen'!C169="","",'2-Übersicht Rechnungen'!C169)</f>
        <v/>
      </c>
      <c r="D169" s="144" t="str">
        <f>IF('2-Übersicht Rechnungen'!D169="","",'2-Übersicht Rechnungen'!D169)</f>
        <v/>
      </c>
      <c r="E169" s="144" t="str">
        <f>IF('2-Übersicht Rechnungen'!E169="","",'2-Übersicht Rechnungen'!E169)</f>
        <v/>
      </c>
      <c r="F169" s="146" t="str">
        <f>IF('2-Übersicht Rechnungen'!F169="","",'2-Übersicht Rechnungen'!F169)</f>
        <v/>
      </c>
      <c r="G169" s="146" t="str">
        <f>IF('2-Übersicht Rechnungen'!G169="","",'2-Übersicht Rechnungen'!G169)</f>
        <v/>
      </c>
      <c r="H169" s="147" t="str">
        <f>IF('2-Übersicht Rechnungen'!H169="","",'2-Übersicht Rechnungen'!H169)</f>
        <v/>
      </c>
      <c r="I169" s="147" t="str">
        <f>IF('2-Übersicht Rechnungen'!I169="","",'2-Übersicht Rechnungen'!I169)</f>
        <v/>
      </c>
      <c r="J169" s="148" t="str">
        <f>IF('2-Übersicht Rechnungen'!L169="","",'2-Übersicht Rechnungen'!L169)</f>
        <v/>
      </c>
      <c r="K169" s="148" t="str">
        <f>IF('2-Übersicht Rechnungen'!M169="","",'2-Übersicht Rechnungen'!M169)</f>
        <v/>
      </c>
      <c r="L169" s="148" t="str">
        <f>IF('2-Übersicht Rechnungen'!N169="","",'2-Übersicht Rechnungen'!N169)</f>
        <v/>
      </c>
      <c r="M169" s="148" t="str">
        <f>IF('2-Übersicht Rechnungen'!O169="","",'2-Übersicht Rechnungen'!O169)</f>
        <v/>
      </c>
      <c r="N169" s="148" t="str">
        <f>IF('2-Übersicht Rechnungen'!P169="","",'2-Übersicht Rechnungen'!P169)</f>
        <v/>
      </c>
      <c r="O169" s="149" t="str">
        <f>IF('2-Übersicht Rechnungen'!Q169="","",'2-Übersicht Rechnungen'!Q169)</f>
        <v/>
      </c>
      <c r="P169" s="154" t="str">
        <f>IF('2-Übersicht Rechnungen'!R169="","",'2-Übersicht Rechnungen'!R169)</f>
        <v/>
      </c>
      <c r="Q169" s="150" t="str">
        <f t="shared" si="32"/>
        <v/>
      </c>
      <c r="R169" s="156" t="str">
        <f t="shared" si="33"/>
        <v/>
      </c>
      <c r="S169" s="275" t="str">
        <f>IF('2-Übersicht Rechnungen'!T169="","",'2-Übersicht Rechnungen'!T169)</f>
        <v/>
      </c>
      <c r="T169" s="268" t="str">
        <f t="shared" si="36"/>
        <v/>
      </c>
      <c r="U169" s="157" t="str">
        <f t="shared" si="34"/>
        <v/>
      </c>
      <c r="V169" s="152" t="str">
        <f t="shared" si="37"/>
        <v/>
      </c>
      <c r="W169" s="295" t="e">
        <f t="shared" si="28"/>
        <v>#VALUE!</v>
      </c>
      <c r="X169" s="293"/>
      <c r="Y169" s="283"/>
      <c r="Z169" s="299">
        <f>'2-Übersicht Rechnungen'!K169+1</f>
        <v>1</v>
      </c>
      <c r="AA169" s="284"/>
      <c r="AB169" s="285">
        <f t="shared" si="29"/>
        <v>0</v>
      </c>
      <c r="AC169" s="285">
        <f t="shared" si="35"/>
        <v>0</v>
      </c>
      <c r="AD169" s="285">
        <f t="shared" si="30"/>
        <v>0</v>
      </c>
      <c r="AE169" s="285">
        <f t="shared" si="31"/>
        <v>0</v>
      </c>
    </row>
    <row r="170" spans="1:31" x14ac:dyDescent="0.25">
      <c r="A170" s="143">
        <v>163</v>
      </c>
      <c r="B170" s="144" t="str">
        <f>IF('2-Übersicht Rechnungen'!B170="","",'2-Übersicht Rechnungen'!B170)</f>
        <v/>
      </c>
      <c r="C170" s="145" t="str">
        <f>IF('2-Übersicht Rechnungen'!C170="","",'2-Übersicht Rechnungen'!C170)</f>
        <v/>
      </c>
      <c r="D170" s="144" t="str">
        <f>IF('2-Übersicht Rechnungen'!D170="","",'2-Übersicht Rechnungen'!D170)</f>
        <v/>
      </c>
      <c r="E170" s="144" t="str">
        <f>IF('2-Übersicht Rechnungen'!E170="","",'2-Übersicht Rechnungen'!E170)</f>
        <v/>
      </c>
      <c r="F170" s="146" t="str">
        <f>IF('2-Übersicht Rechnungen'!F170="","",'2-Übersicht Rechnungen'!F170)</f>
        <v/>
      </c>
      <c r="G170" s="146" t="str">
        <f>IF('2-Übersicht Rechnungen'!G170="","",'2-Übersicht Rechnungen'!G170)</f>
        <v/>
      </c>
      <c r="H170" s="147" t="str">
        <f>IF('2-Übersicht Rechnungen'!H170="","",'2-Übersicht Rechnungen'!H170)</f>
        <v/>
      </c>
      <c r="I170" s="147" t="str">
        <f>IF('2-Übersicht Rechnungen'!I170="","",'2-Übersicht Rechnungen'!I170)</f>
        <v/>
      </c>
      <c r="J170" s="148" t="str">
        <f>IF('2-Übersicht Rechnungen'!L170="","",'2-Übersicht Rechnungen'!L170)</f>
        <v/>
      </c>
      <c r="K170" s="148" t="str">
        <f>IF('2-Übersicht Rechnungen'!M170="","",'2-Übersicht Rechnungen'!M170)</f>
        <v/>
      </c>
      <c r="L170" s="148" t="str">
        <f>IF('2-Übersicht Rechnungen'!N170="","",'2-Übersicht Rechnungen'!N170)</f>
        <v/>
      </c>
      <c r="M170" s="148" t="str">
        <f>IF('2-Übersicht Rechnungen'!O170="","",'2-Übersicht Rechnungen'!O170)</f>
        <v/>
      </c>
      <c r="N170" s="148" t="str">
        <f>IF('2-Übersicht Rechnungen'!P170="","",'2-Übersicht Rechnungen'!P170)</f>
        <v/>
      </c>
      <c r="O170" s="149" t="str">
        <f>IF('2-Übersicht Rechnungen'!Q170="","",'2-Übersicht Rechnungen'!Q170)</f>
        <v/>
      </c>
      <c r="P170" s="154" t="str">
        <f>IF('2-Übersicht Rechnungen'!R170="","",'2-Übersicht Rechnungen'!R170)</f>
        <v/>
      </c>
      <c r="Q170" s="150" t="str">
        <f t="shared" si="32"/>
        <v/>
      </c>
      <c r="R170" s="156" t="str">
        <f t="shared" si="33"/>
        <v/>
      </c>
      <c r="S170" s="275" t="str">
        <f>IF('2-Übersicht Rechnungen'!T170="","",'2-Übersicht Rechnungen'!T170)</f>
        <v/>
      </c>
      <c r="T170" s="268" t="str">
        <f t="shared" si="36"/>
        <v/>
      </c>
      <c r="U170" s="157" t="str">
        <f t="shared" si="34"/>
        <v/>
      </c>
      <c r="V170" s="152" t="str">
        <f t="shared" si="37"/>
        <v/>
      </c>
      <c r="W170" s="295" t="e">
        <f t="shared" si="28"/>
        <v>#VALUE!</v>
      </c>
      <c r="X170" s="293"/>
      <c r="Y170" s="283"/>
      <c r="Z170" s="299">
        <f>'2-Übersicht Rechnungen'!K170+1</f>
        <v>1</v>
      </c>
      <c r="AA170" s="284"/>
      <c r="AB170" s="285">
        <f t="shared" si="29"/>
        <v>0</v>
      </c>
      <c r="AC170" s="285">
        <f t="shared" si="35"/>
        <v>0</v>
      </c>
      <c r="AD170" s="285">
        <f t="shared" si="30"/>
        <v>0</v>
      </c>
      <c r="AE170" s="285">
        <f t="shared" si="31"/>
        <v>0</v>
      </c>
    </row>
    <row r="171" spans="1:31" x14ac:dyDescent="0.25">
      <c r="A171" s="153">
        <v>164</v>
      </c>
      <c r="B171" s="144" t="str">
        <f>IF('2-Übersicht Rechnungen'!B171="","",'2-Übersicht Rechnungen'!B171)</f>
        <v/>
      </c>
      <c r="C171" s="145" t="str">
        <f>IF('2-Übersicht Rechnungen'!C171="","",'2-Übersicht Rechnungen'!C171)</f>
        <v/>
      </c>
      <c r="D171" s="144" t="str">
        <f>IF('2-Übersicht Rechnungen'!D171="","",'2-Übersicht Rechnungen'!D171)</f>
        <v/>
      </c>
      <c r="E171" s="144" t="str">
        <f>IF('2-Übersicht Rechnungen'!E171="","",'2-Übersicht Rechnungen'!E171)</f>
        <v/>
      </c>
      <c r="F171" s="146" t="str">
        <f>IF('2-Übersicht Rechnungen'!F171="","",'2-Übersicht Rechnungen'!F171)</f>
        <v/>
      </c>
      <c r="G171" s="146" t="str">
        <f>IF('2-Übersicht Rechnungen'!G171="","",'2-Übersicht Rechnungen'!G171)</f>
        <v/>
      </c>
      <c r="H171" s="147" t="str">
        <f>IF('2-Übersicht Rechnungen'!H171="","",'2-Übersicht Rechnungen'!H171)</f>
        <v/>
      </c>
      <c r="I171" s="147" t="str">
        <f>IF('2-Übersicht Rechnungen'!I171="","",'2-Übersicht Rechnungen'!I171)</f>
        <v/>
      </c>
      <c r="J171" s="148" t="str">
        <f>IF('2-Übersicht Rechnungen'!L171="","",'2-Übersicht Rechnungen'!L171)</f>
        <v/>
      </c>
      <c r="K171" s="148" t="str">
        <f>IF('2-Übersicht Rechnungen'!M171="","",'2-Übersicht Rechnungen'!M171)</f>
        <v/>
      </c>
      <c r="L171" s="148" t="str">
        <f>IF('2-Übersicht Rechnungen'!N171="","",'2-Übersicht Rechnungen'!N171)</f>
        <v/>
      </c>
      <c r="M171" s="148" t="str">
        <f>IF('2-Übersicht Rechnungen'!O171="","",'2-Übersicht Rechnungen'!O171)</f>
        <v/>
      </c>
      <c r="N171" s="148" t="str">
        <f>IF('2-Übersicht Rechnungen'!P171="","",'2-Übersicht Rechnungen'!P171)</f>
        <v/>
      </c>
      <c r="O171" s="149" t="str">
        <f>IF('2-Übersicht Rechnungen'!Q171="","",'2-Übersicht Rechnungen'!Q171)</f>
        <v/>
      </c>
      <c r="P171" s="154" t="str">
        <f>IF('2-Übersicht Rechnungen'!R171="","",'2-Übersicht Rechnungen'!R171)</f>
        <v/>
      </c>
      <c r="Q171" s="150" t="str">
        <f t="shared" si="32"/>
        <v/>
      </c>
      <c r="R171" s="156" t="str">
        <f t="shared" si="33"/>
        <v/>
      </c>
      <c r="S171" s="275" t="str">
        <f>IF('2-Übersicht Rechnungen'!T171="","",'2-Übersicht Rechnungen'!T171)</f>
        <v/>
      </c>
      <c r="T171" s="268" t="str">
        <f t="shared" si="36"/>
        <v/>
      </c>
      <c r="U171" s="157" t="str">
        <f t="shared" si="34"/>
        <v/>
      </c>
      <c r="V171" s="152" t="str">
        <f t="shared" si="37"/>
        <v/>
      </c>
      <c r="W171" s="295" t="e">
        <f t="shared" si="28"/>
        <v>#VALUE!</v>
      </c>
      <c r="X171" s="293"/>
      <c r="Y171" s="283"/>
      <c r="Z171" s="299">
        <f>'2-Übersicht Rechnungen'!K171+1</f>
        <v>1</v>
      </c>
      <c r="AA171" s="284"/>
      <c r="AB171" s="285">
        <f t="shared" si="29"/>
        <v>0</v>
      </c>
      <c r="AC171" s="285">
        <f t="shared" si="35"/>
        <v>0</v>
      </c>
      <c r="AD171" s="285">
        <f t="shared" si="30"/>
        <v>0</v>
      </c>
      <c r="AE171" s="285">
        <f t="shared" si="31"/>
        <v>0</v>
      </c>
    </row>
    <row r="172" spans="1:31" x14ac:dyDescent="0.25">
      <c r="A172" s="143">
        <v>165</v>
      </c>
      <c r="B172" s="144" t="str">
        <f>IF('2-Übersicht Rechnungen'!B172="","",'2-Übersicht Rechnungen'!B172)</f>
        <v/>
      </c>
      <c r="C172" s="145" t="str">
        <f>IF('2-Übersicht Rechnungen'!C172="","",'2-Übersicht Rechnungen'!C172)</f>
        <v/>
      </c>
      <c r="D172" s="144" t="str">
        <f>IF('2-Übersicht Rechnungen'!D172="","",'2-Übersicht Rechnungen'!D172)</f>
        <v/>
      </c>
      <c r="E172" s="144" t="str">
        <f>IF('2-Übersicht Rechnungen'!E172="","",'2-Übersicht Rechnungen'!E172)</f>
        <v/>
      </c>
      <c r="F172" s="146" t="str">
        <f>IF('2-Übersicht Rechnungen'!F172="","",'2-Übersicht Rechnungen'!F172)</f>
        <v/>
      </c>
      <c r="G172" s="146" t="str">
        <f>IF('2-Übersicht Rechnungen'!G172="","",'2-Übersicht Rechnungen'!G172)</f>
        <v/>
      </c>
      <c r="H172" s="147" t="str">
        <f>IF('2-Übersicht Rechnungen'!H172="","",'2-Übersicht Rechnungen'!H172)</f>
        <v/>
      </c>
      <c r="I172" s="147" t="str">
        <f>IF('2-Übersicht Rechnungen'!I172="","",'2-Übersicht Rechnungen'!I172)</f>
        <v/>
      </c>
      <c r="J172" s="148" t="str">
        <f>IF('2-Übersicht Rechnungen'!L172="","",'2-Übersicht Rechnungen'!L172)</f>
        <v/>
      </c>
      <c r="K172" s="148" t="str">
        <f>IF('2-Übersicht Rechnungen'!M172="","",'2-Übersicht Rechnungen'!M172)</f>
        <v/>
      </c>
      <c r="L172" s="148" t="str">
        <f>IF('2-Übersicht Rechnungen'!N172="","",'2-Übersicht Rechnungen'!N172)</f>
        <v/>
      </c>
      <c r="M172" s="148" t="str">
        <f>IF('2-Übersicht Rechnungen'!O172="","",'2-Übersicht Rechnungen'!O172)</f>
        <v/>
      </c>
      <c r="N172" s="148" t="str">
        <f>IF('2-Übersicht Rechnungen'!P172="","",'2-Übersicht Rechnungen'!P172)</f>
        <v/>
      </c>
      <c r="O172" s="149" t="str">
        <f>IF('2-Übersicht Rechnungen'!Q172="","",'2-Übersicht Rechnungen'!Q172)</f>
        <v/>
      </c>
      <c r="P172" s="154" t="str">
        <f>IF('2-Übersicht Rechnungen'!R172="","",'2-Übersicht Rechnungen'!R172)</f>
        <v/>
      </c>
      <c r="Q172" s="150" t="str">
        <f t="shared" si="32"/>
        <v/>
      </c>
      <c r="R172" s="156" t="str">
        <f t="shared" si="33"/>
        <v/>
      </c>
      <c r="S172" s="275" t="str">
        <f>IF('2-Übersicht Rechnungen'!T172="","",'2-Übersicht Rechnungen'!T172)</f>
        <v/>
      </c>
      <c r="T172" s="268" t="str">
        <f t="shared" si="36"/>
        <v/>
      </c>
      <c r="U172" s="157" t="str">
        <f t="shared" si="34"/>
        <v/>
      </c>
      <c r="V172" s="152" t="str">
        <f t="shared" si="37"/>
        <v/>
      </c>
      <c r="W172" s="295" t="e">
        <f t="shared" si="28"/>
        <v>#VALUE!</v>
      </c>
      <c r="X172" s="293"/>
      <c r="Y172" s="283"/>
      <c r="Z172" s="299">
        <f>'2-Übersicht Rechnungen'!K172+1</f>
        <v>1</v>
      </c>
      <c r="AA172" s="284"/>
      <c r="AB172" s="285">
        <f t="shared" si="29"/>
        <v>0</v>
      </c>
      <c r="AC172" s="285">
        <f t="shared" si="35"/>
        <v>0</v>
      </c>
      <c r="AD172" s="285">
        <f t="shared" si="30"/>
        <v>0</v>
      </c>
      <c r="AE172" s="285">
        <f t="shared" si="31"/>
        <v>0</v>
      </c>
    </row>
    <row r="173" spans="1:31" x14ac:dyDescent="0.25">
      <c r="A173" s="153">
        <v>166</v>
      </c>
      <c r="B173" s="144" t="str">
        <f>IF('2-Übersicht Rechnungen'!B173="","",'2-Übersicht Rechnungen'!B173)</f>
        <v/>
      </c>
      <c r="C173" s="145" t="str">
        <f>IF('2-Übersicht Rechnungen'!C173="","",'2-Übersicht Rechnungen'!C173)</f>
        <v/>
      </c>
      <c r="D173" s="144" t="str">
        <f>IF('2-Übersicht Rechnungen'!D173="","",'2-Übersicht Rechnungen'!D173)</f>
        <v/>
      </c>
      <c r="E173" s="144" t="str">
        <f>IF('2-Übersicht Rechnungen'!E173="","",'2-Übersicht Rechnungen'!E173)</f>
        <v/>
      </c>
      <c r="F173" s="146" t="str">
        <f>IF('2-Übersicht Rechnungen'!F173="","",'2-Übersicht Rechnungen'!F173)</f>
        <v/>
      </c>
      <c r="G173" s="146" t="str">
        <f>IF('2-Übersicht Rechnungen'!G173="","",'2-Übersicht Rechnungen'!G173)</f>
        <v/>
      </c>
      <c r="H173" s="147" t="str">
        <f>IF('2-Übersicht Rechnungen'!H173="","",'2-Übersicht Rechnungen'!H173)</f>
        <v/>
      </c>
      <c r="I173" s="147" t="str">
        <f>IF('2-Übersicht Rechnungen'!I173="","",'2-Übersicht Rechnungen'!I173)</f>
        <v/>
      </c>
      <c r="J173" s="148" t="str">
        <f>IF('2-Übersicht Rechnungen'!L173="","",'2-Übersicht Rechnungen'!L173)</f>
        <v/>
      </c>
      <c r="K173" s="148" t="str">
        <f>IF('2-Übersicht Rechnungen'!M173="","",'2-Übersicht Rechnungen'!M173)</f>
        <v/>
      </c>
      <c r="L173" s="148" t="str">
        <f>IF('2-Übersicht Rechnungen'!N173="","",'2-Übersicht Rechnungen'!N173)</f>
        <v/>
      </c>
      <c r="M173" s="148" t="str">
        <f>IF('2-Übersicht Rechnungen'!O173="","",'2-Übersicht Rechnungen'!O173)</f>
        <v/>
      </c>
      <c r="N173" s="148" t="str">
        <f>IF('2-Übersicht Rechnungen'!P173="","",'2-Übersicht Rechnungen'!P173)</f>
        <v/>
      </c>
      <c r="O173" s="149" t="str">
        <f>IF('2-Übersicht Rechnungen'!Q173="","",'2-Übersicht Rechnungen'!Q173)</f>
        <v/>
      </c>
      <c r="P173" s="154" t="str">
        <f>IF('2-Übersicht Rechnungen'!R173="","",'2-Übersicht Rechnungen'!R173)</f>
        <v/>
      </c>
      <c r="Q173" s="150" t="str">
        <f t="shared" si="32"/>
        <v/>
      </c>
      <c r="R173" s="156" t="str">
        <f t="shared" si="33"/>
        <v/>
      </c>
      <c r="S173" s="275" t="str">
        <f>IF('2-Übersicht Rechnungen'!T173="","",'2-Übersicht Rechnungen'!T173)</f>
        <v/>
      </c>
      <c r="T173" s="268" t="str">
        <f t="shared" si="36"/>
        <v/>
      </c>
      <c r="U173" s="157" t="str">
        <f t="shared" si="34"/>
        <v/>
      </c>
      <c r="V173" s="152" t="str">
        <f t="shared" si="37"/>
        <v/>
      </c>
      <c r="W173" s="295" t="e">
        <f t="shared" si="28"/>
        <v>#VALUE!</v>
      </c>
      <c r="X173" s="293"/>
      <c r="Y173" s="283"/>
      <c r="Z173" s="299">
        <f>'2-Übersicht Rechnungen'!K173+1</f>
        <v>1</v>
      </c>
      <c r="AA173" s="284"/>
      <c r="AB173" s="285">
        <f t="shared" si="29"/>
        <v>0</v>
      </c>
      <c r="AC173" s="285">
        <f t="shared" si="35"/>
        <v>0</v>
      </c>
      <c r="AD173" s="285">
        <f t="shared" si="30"/>
        <v>0</v>
      </c>
      <c r="AE173" s="285">
        <f t="shared" si="31"/>
        <v>0</v>
      </c>
    </row>
    <row r="174" spans="1:31" x14ac:dyDescent="0.25">
      <c r="A174" s="143">
        <v>167</v>
      </c>
      <c r="B174" s="144" t="str">
        <f>IF('2-Übersicht Rechnungen'!B174="","",'2-Übersicht Rechnungen'!B174)</f>
        <v/>
      </c>
      <c r="C174" s="145" t="str">
        <f>IF('2-Übersicht Rechnungen'!C174="","",'2-Übersicht Rechnungen'!C174)</f>
        <v/>
      </c>
      <c r="D174" s="144" t="str">
        <f>IF('2-Übersicht Rechnungen'!D174="","",'2-Übersicht Rechnungen'!D174)</f>
        <v/>
      </c>
      <c r="E174" s="144" t="str">
        <f>IF('2-Übersicht Rechnungen'!E174="","",'2-Übersicht Rechnungen'!E174)</f>
        <v/>
      </c>
      <c r="F174" s="146" t="str">
        <f>IF('2-Übersicht Rechnungen'!F174="","",'2-Übersicht Rechnungen'!F174)</f>
        <v/>
      </c>
      <c r="G174" s="146" t="str">
        <f>IF('2-Übersicht Rechnungen'!G174="","",'2-Übersicht Rechnungen'!G174)</f>
        <v/>
      </c>
      <c r="H174" s="147" t="str">
        <f>IF('2-Übersicht Rechnungen'!H174="","",'2-Übersicht Rechnungen'!H174)</f>
        <v/>
      </c>
      <c r="I174" s="147" t="str">
        <f>IF('2-Übersicht Rechnungen'!I174="","",'2-Übersicht Rechnungen'!I174)</f>
        <v/>
      </c>
      <c r="J174" s="148" t="str">
        <f>IF('2-Übersicht Rechnungen'!L174="","",'2-Übersicht Rechnungen'!L174)</f>
        <v/>
      </c>
      <c r="K174" s="148" t="str">
        <f>IF('2-Übersicht Rechnungen'!M174="","",'2-Übersicht Rechnungen'!M174)</f>
        <v/>
      </c>
      <c r="L174" s="148" t="str">
        <f>IF('2-Übersicht Rechnungen'!N174="","",'2-Übersicht Rechnungen'!N174)</f>
        <v/>
      </c>
      <c r="M174" s="148" t="str">
        <f>IF('2-Übersicht Rechnungen'!O174="","",'2-Übersicht Rechnungen'!O174)</f>
        <v/>
      </c>
      <c r="N174" s="148" t="str">
        <f>IF('2-Übersicht Rechnungen'!P174="","",'2-Übersicht Rechnungen'!P174)</f>
        <v/>
      </c>
      <c r="O174" s="149" t="str">
        <f>IF('2-Übersicht Rechnungen'!Q174="","",'2-Übersicht Rechnungen'!Q174)</f>
        <v/>
      </c>
      <c r="P174" s="154" t="str">
        <f>IF('2-Übersicht Rechnungen'!R174="","",'2-Übersicht Rechnungen'!R174)</f>
        <v/>
      </c>
      <c r="Q174" s="150" t="str">
        <f t="shared" si="32"/>
        <v/>
      </c>
      <c r="R174" s="156" t="str">
        <f t="shared" si="33"/>
        <v/>
      </c>
      <c r="S174" s="275" t="str">
        <f>IF('2-Übersicht Rechnungen'!T174="","",'2-Übersicht Rechnungen'!T174)</f>
        <v/>
      </c>
      <c r="T174" s="268" t="str">
        <f t="shared" si="36"/>
        <v/>
      </c>
      <c r="U174" s="157" t="str">
        <f t="shared" si="34"/>
        <v/>
      </c>
      <c r="V174" s="152" t="str">
        <f t="shared" si="37"/>
        <v/>
      </c>
      <c r="W174" s="295" t="e">
        <f t="shared" si="28"/>
        <v>#VALUE!</v>
      </c>
      <c r="X174" s="293"/>
      <c r="Y174" s="283"/>
      <c r="Z174" s="299">
        <f>'2-Übersicht Rechnungen'!K174+1</f>
        <v>1</v>
      </c>
      <c r="AA174" s="284"/>
      <c r="AB174" s="285">
        <f t="shared" si="29"/>
        <v>0</v>
      </c>
      <c r="AC174" s="285">
        <f t="shared" si="35"/>
        <v>0</v>
      </c>
      <c r="AD174" s="285">
        <f t="shared" si="30"/>
        <v>0</v>
      </c>
      <c r="AE174" s="285">
        <f t="shared" si="31"/>
        <v>0</v>
      </c>
    </row>
    <row r="175" spans="1:31" x14ac:dyDescent="0.25">
      <c r="A175" s="153">
        <v>168</v>
      </c>
      <c r="B175" s="144" t="str">
        <f>IF('2-Übersicht Rechnungen'!B175="","",'2-Übersicht Rechnungen'!B175)</f>
        <v/>
      </c>
      <c r="C175" s="145" t="str">
        <f>IF('2-Übersicht Rechnungen'!C175="","",'2-Übersicht Rechnungen'!C175)</f>
        <v/>
      </c>
      <c r="D175" s="144" t="str">
        <f>IF('2-Übersicht Rechnungen'!D175="","",'2-Übersicht Rechnungen'!D175)</f>
        <v/>
      </c>
      <c r="E175" s="144" t="str">
        <f>IF('2-Übersicht Rechnungen'!E175="","",'2-Übersicht Rechnungen'!E175)</f>
        <v/>
      </c>
      <c r="F175" s="146" t="str">
        <f>IF('2-Übersicht Rechnungen'!F175="","",'2-Übersicht Rechnungen'!F175)</f>
        <v/>
      </c>
      <c r="G175" s="146" t="str">
        <f>IF('2-Übersicht Rechnungen'!G175="","",'2-Übersicht Rechnungen'!G175)</f>
        <v/>
      </c>
      <c r="H175" s="147" t="str">
        <f>IF('2-Übersicht Rechnungen'!H175="","",'2-Übersicht Rechnungen'!H175)</f>
        <v/>
      </c>
      <c r="I175" s="147" t="str">
        <f>IF('2-Übersicht Rechnungen'!I175="","",'2-Übersicht Rechnungen'!I175)</f>
        <v/>
      </c>
      <c r="J175" s="148" t="str">
        <f>IF('2-Übersicht Rechnungen'!L175="","",'2-Übersicht Rechnungen'!L175)</f>
        <v/>
      </c>
      <c r="K175" s="148" t="str">
        <f>IF('2-Übersicht Rechnungen'!M175="","",'2-Übersicht Rechnungen'!M175)</f>
        <v/>
      </c>
      <c r="L175" s="148" t="str">
        <f>IF('2-Übersicht Rechnungen'!N175="","",'2-Übersicht Rechnungen'!N175)</f>
        <v/>
      </c>
      <c r="M175" s="148" t="str">
        <f>IF('2-Übersicht Rechnungen'!O175="","",'2-Übersicht Rechnungen'!O175)</f>
        <v/>
      </c>
      <c r="N175" s="148" t="str">
        <f>IF('2-Übersicht Rechnungen'!P175="","",'2-Übersicht Rechnungen'!P175)</f>
        <v/>
      </c>
      <c r="O175" s="149" t="str">
        <f>IF('2-Übersicht Rechnungen'!Q175="","",'2-Übersicht Rechnungen'!Q175)</f>
        <v/>
      </c>
      <c r="P175" s="154" t="str">
        <f>IF('2-Übersicht Rechnungen'!R175="","",'2-Übersicht Rechnungen'!R175)</f>
        <v/>
      </c>
      <c r="Q175" s="150" t="str">
        <f t="shared" si="32"/>
        <v/>
      </c>
      <c r="R175" s="156" t="str">
        <f t="shared" si="33"/>
        <v/>
      </c>
      <c r="S175" s="275" t="str">
        <f>IF('2-Übersicht Rechnungen'!T175="","",'2-Übersicht Rechnungen'!T175)</f>
        <v/>
      </c>
      <c r="T175" s="268" t="str">
        <f t="shared" si="36"/>
        <v/>
      </c>
      <c r="U175" s="157" t="str">
        <f t="shared" si="34"/>
        <v/>
      </c>
      <c r="V175" s="152" t="str">
        <f t="shared" si="37"/>
        <v/>
      </c>
      <c r="W175" s="295" t="e">
        <f t="shared" si="28"/>
        <v>#VALUE!</v>
      </c>
      <c r="X175" s="293"/>
      <c r="Y175" s="283"/>
      <c r="Z175" s="299">
        <f>'2-Übersicht Rechnungen'!K175+1</f>
        <v>1</v>
      </c>
      <c r="AA175" s="284"/>
      <c r="AB175" s="285">
        <f t="shared" si="29"/>
        <v>0</v>
      </c>
      <c r="AC175" s="285">
        <f t="shared" si="35"/>
        <v>0</v>
      </c>
      <c r="AD175" s="285">
        <f t="shared" si="30"/>
        <v>0</v>
      </c>
      <c r="AE175" s="285">
        <f t="shared" si="31"/>
        <v>0</v>
      </c>
    </row>
    <row r="176" spans="1:31" x14ac:dyDescent="0.25">
      <c r="A176" s="143">
        <v>169</v>
      </c>
      <c r="B176" s="144" t="str">
        <f>IF('2-Übersicht Rechnungen'!B176="","",'2-Übersicht Rechnungen'!B176)</f>
        <v/>
      </c>
      <c r="C176" s="145" t="str">
        <f>IF('2-Übersicht Rechnungen'!C176="","",'2-Übersicht Rechnungen'!C176)</f>
        <v/>
      </c>
      <c r="D176" s="144" t="str">
        <f>IF('2-Übersicht Rechnungen'!D176="","",'2-Übersicht Rechnungen'!D176)</f>
        <v/>
      </c>
      <c r="E176" s="144" t="str">
        <f>IF('2-Übersicht Rechnungen'!E176="","",'2-Übersicht Rechnungen'!E176)</f>
        <v/>
      </c>
      <c r="F176" s="146" t="str">
        <f>IF('2-Übersicht Rechnungen'!F176="","",'2-Übersicht Rechnungen'!F176)</f>
        <v/>
      </c>
      <c r="G176" s="146" t="str">
        <f>IF('2-Übersicht Rechnungen'!G176="","",'2-Übersicht Rechnungen'!G176)</f>
        <v/>
      </c>
      <c r="H176" s="147" t="str">
        <f>IF('2-Übersicht Rechnungen'!H176="","",'2-Übersicht Rechnungen'!H176)</f>
        <v/>
      </c>
      <c r="I176" s="147" t="str">
        <f>IF('2-Übersicht Rechnungen'!I176="","",'2-Übersicht Rechnungen'!I176)</f>
        <v/>
      </c>
      <c r="J176" s="148" t="str">
        <f>IF('2-Übersicht Rechnungen'!L176="","",'2-Übersicht Rechnungen'!L176)</f>
        <v/>
      </c>
      <c r="K176" s="148" t="str">
        <f>IF('2-Übersicht Rechnungen'!M176="","",'2-Übersicht Rechnungen'!M176)</f>
        <v/>
      </c>
      <c r="L176" s="148" t="str">
        <f>IF('2-Übersicht Rechnungen'!N176="","",'2-Übersicht Rechnungen'!N176)</f>
        <v/>
      </c>
      <c r="M176" s="148" t="str">
        <f>IF('2-Übersicht Rechnungen'!O176="","",'2-Übersicht Rechnungen'!O176)</f>
        <v/>
      </c>
      <c r="N176" s="148" t="str">
        <f>IF('2-Übersicht Rechnungen'!P176="","",'2-Übersicht Rechnungen'!P176)</f>
        <v/>
      </c>
      <c r="O176" s="149" t="str">
        <f>IF('2-Übersicht Rechnungen'!Q176="","",'2-Übersicht Rechnungen'!Q176)</f>
        <v/>
      </c>
      <c r="P176" s="154" t="str">
        <f>IF('2-Übersicht Rechnungen'!R176="","",'2-Übersicht Rechnungen'!R176)</f>
        <v/>
      </c>
      <c r="Q176" s="150" t="str">
        <f t="shared" si="32"/>
        <v/>
      </c>
      <c r="R176" s="156" t="str">
        <f t="shared" si="33"/>
        <v/>
      </c>
      <c r="S176" s="275" t="str">
        <f>IF('2-Übersicht Rechnungen'!T176="","",'2-Übersicht Rechnungen'!T176)</f>
        <v/>
      </c>
      <c r="T176" s="268" t="str">
        <f t="shared" si="36"/>
        <v/>
      </c>
      <c r="U176" s="157" t="str">
        <f t="shared" si="34"/>
        <v/>
      </c>
      <c r="V176" s="152" t="str">
        <f t="shared" si="37"/>
        <v/>
      </c>
      <c r="W176" s="295" t="e">
        <f t="shared" si="28"/>
        <v>#VALUE!</v>
      </c>
      <c r="X176" s="293"/>
      <c r="Y176" s="283"/>
      <c r="Z176" s="299">
        <f>'2-Übersicht Rechnungen'!K176+1</f>
        <v>1</v>
      </c>
      <c r="AA176" s="284"/>
      <c r="AB176" s="285">
        <f t="shared" si="29"/>
        <v>0</v>
      </c>
      <c r="AC176" s="285">
        <f t="shared" si="35"/>
        <v>0</v>
      </c>
      <c r="AD176" s="285">
        <f t="shared" si="30"/>
        <v>0</v>
      </c>
      <c r="AE176" s="285">
        <f t="shared" si="31"/>
        <v>0</v>
      </c>
    </row>
    <row r="177" spans="1:31" x14ac:dyDescent="0.25">
      <c r="A177" s="153">
        <v>170</v>
      </c>
      <c r="B177" s="144" t="str">
        <f>IF('2-Übersicht Rechnungen'!B177="","",'2-Übersicht Rechnungen'!B177)</f>
        <v/>
      </c>
      <c r="C177" s="145" t="str">
        <f>IF('2-Übersicht Rechnungen'!C177="","",'2-Übersicht Rechnungen'!C177)</f>
        <v/>
      </c>
      <c r="D177" s="144" t="str">
        <f>IF('2-Übersicht Rechnungen'!D177="","",'2-Übersicht Rechnungen'!D177)</f>
        <v/>
      </c>
      <c r="E177" s="144" t="str">
        <f>IF('2-Übersicht Rechnungen'!E177="","",'2-Übersicht Rechnungen'!E177)</f>
        <v/>
      </c>
      <c r="F177" s="146" t="str">
        <f>IF('2-Übersicht Rechnungen'!F177="","",'2-Übersicht Rechnungen'!F177)</f>
        <v/>
      </c>
      <c r="G177" s="146" t="str">
        <f>IF('2-Übersicht Rechnungen'!G177="","",'2-Übersicht Rechnungen'!G177)</f>
        <v/>
      </c>
      <c r="H177" s="147" t="str">
        <f>IF('2-Übersicht Rechnungen'!H177="","",'2-Übersicht Rechnungen'!H177)</f>
        <v/>
      </c>
      <c r="I177" s="147" t="str">
        <f>IF('2-Übersicht Rechnungen'!I177="","",'2-Übersicht Rechnungen'!I177)</f>
        <v/>
      </c>
      <c r="J177" s="148" t="str">
        <f>IF('2-Übersicht Rechnungen'!L177="","",'2-Übersicht Rechnungen'!L177)</f>
        <v/>
      </c>
      <c r="K177" s="148" t="str">
        <f>IF('2-Übersicht Rechnungen'!M177="","",'2-Übersicht Rechnungen'!M177)</f>
        <v/>
      </c>
      <c r="L177" s="148" t="str">
        <f>IF('2-Übersicht Rechnungen'!N177="","",'2-Übersicht Rechnungen'!N177)</f>
        <v/>
      </c>
      <c r="M177" s="148" t="str">
        <f>IF('2-Übersicht Rechnungen'!O177="","",'2-Übersicht Rechnungen'!O177)</f>
        <v/>
      </c>
      <c r="N177" s="148" t="str">
        <f>IF('2-Übersicht Rechnungen'!P177="","",'2-Übersicht Rechnungen'!P177)</f>
        <v/>
      </c>
      <c r="O177" s="149" t="str">
        <f>IF('2-Übersicht Rechnungen'!Q177="","",'2-Übersicht Rechnungen'!Q177)</f>
        <v/>
      </c>
      <c r="P177" s="154" t="str">
        <f>IF('2-Übersicht Rechnungen'!R177="","",'2-Übersicht Rechnungen'!R177)</f>
        <v/>
      </c>
      <c r="Q177" s="150" t="str">
        <f t="shared" si="32"/>
        <v/>
      </c>
      <c r="R177" s="156" t="str">
        <f t="shared" si="33"/>
        <v/>
      </c>
      <c r="S177" s="275" t="str">
        <f>IF('2-Übersicht Rechnungen'!T177="","",'2-Übersicht Rechnungen'!T177)</f>
        <v/>
      </c>
      <c r="T177" s="268" t="str">
        <f t="shared" si="36"/>
        <v/>
      </c>
      <c r="U177" s="157" t="str">
        <f t="shared" si="34"/>
        <v/>
      </c>
      <c r="V177" s="152" t="str">
        <f t="shared" si="37"/>
        <v/>
      </c>
      <c r="W177" s="295" t="e">
        <f t="shared" si="28"/>
        <v>#VALUE!</v>
      </c>
      <c r="X177" s="293"/>
      <c r="Y177" s="283"/>
      <c r="Z177" s="299">
        <f>'2-Übersicht Rechnungen'!K177+1</f>
        <v>1</v>
      </c>
      <c r="AA177" s="284"/>
      <c r="AB177" s="285">
        <f t="shared" si="29"/>
        <v>0</v>
      </c>
      <c r="AC177" s="285">
        <f t="shared" si="35"/>
        <v>0</v>
      </c>
      <c r="AD177" s="285">
        <f t="shared" si="30"/>
        <v>0</v>
      </c>
      <c r="AE177" s="285">
        <f t="shared" si="31"/>
        <v>0</v>
      </c>
    </row>
    <row r="178" spans="1:31" x14ac:dyDescent="0.25">
      <c r="A178" s="143">
        <v>171</v>
      </c>
      <c r="B178" s="144" t="str">
        <f>IF('2-Übersicht Rechnungen'!B178="","",'2-Übersicht Rechnungen'!B178)</f>
        <v/>
      </c>
      <c r="C178" s="145" t="str">
        <f>IF('2-Übersicht Rechnungen'!C178="","",'2-Übersicht Rechnungen'!C178)</f>
        <v/>
      </c>
      <c r="D178" s="144" t="str">
        <f>IF('2-Übersicht Rechnungen'!D178="","",'2-Übersicht Rechnungen'!D178)</f>
        <v/>
      </c>
      <c r="E178" s="144" t="str">
        <f>IF('2-Übersicht Rechnungen'!E178="","",'2-Übersicht Rechnungen'!E178)</f>
        <v/>
      </c>
      <c r="F178" s="146" t="str">
        <f>IF('2-Übersicht Rechnungen'!F178="","",'2-Übersicht Rechnungen'!F178)</f>
        <v/>
      </c>
      <c r="G178" s="146" t="str">
        <f>IF('2-Übersicht Rechnungen'!G178="","",'2-Übersicht Rechnungen'!G178)</f>
        <v/>
      </c>
      <c r="H178" s="147" t="str">
        <f>IF('2-Übersicht Rechnungen'!H178="","",'2-Übersicht Rechnungen'!H178)</f>
        <v/>
      </c>
      <c r="I178" s="147" t="str">
        <f>IF('2-Übersicht Rechnungen'!I178="","",'2-Übersicht Rechnungen'!I178)</f>
        <v/>
      </c>
      <c r="J178" s="148" t="str">
        <f>IF('2-Übersicht Rechnungen'!L178="","",'2-Übersicht Rechnungen'!L178)</f>
        <v/>
      </c>
      <c r="K178" s="148" t="str">
        <f>IF('2-Übersicht Rechnungen'!M178="","",'2-Übersicht Rechnungen'!M178)</f>
        <v/>
      </c>
      <c r="L178" s="148" t="str">
        <f>IF('2-Übersicht Rechnungen'!N178="","",'2-Übersicht Rechnungen'!N178)</f>
        <v/>
      </c>
      <c r="M178" s="148" t="str">
        <f>IF('2-Übersicht Rechnungen'!O178="","",'2-Übersicht Rechnungen'!O178)</f>
        <v/>
      </c>
      <c r="N178" s="148" t="str">
        <f>IF('2-Übersicht Rechnungen'!P178="","",'2-Übersicht Rechnungen'!P178)</f>
        <v/>
      </c>
      <c r="O178" s="149" t="str">
        <f>IF('2-Übersicht Rechnungen'!Q178="","",'2-Übersicht Rechnungen'!Q178)</f>
        <v/>
      </c>
      <c r="P178" s="154" t="str">
        <f>IF('2-Übersicht Rechnungen'!R178="","",'2-Übersicht Rechnungen'!R178)</f>
        <v/>
      </c>
      <c r="Q178" s="150" t="str">
        <f t="shared" si="32"/>
        <v/>
      </c>
      <c r="R178" s="156" t="str">
        <f t="shared" si="33"/>
        <v/>
      </c>
      <c r="S178" s="275" t="str">
        <f>IF('2-Übersicht Rechnungen'!T178="","",'2-Übersicht Rechnungen'!T178)</f>
        <v/>
      </c>
      <c r="T178" s="268" t="str">
        <f t="shared" si="36"/>
        <v/>
      </c>
      <c r="U178" s="157" t="str">
        <f t="shared" si="34"/>
        <v/>
      </c>
      <c r="V178" s="152" t="str">
        <f t="shared" si="37"/>
        <v/>
      </c>
      <c r="W178" s="295" t="e">
        <f t="shared" si="28"/>
        <v>#VALUE!</v>
      </c>
      <c r="X178" s="293"/>
      <c r="Y178" s="283"/>
      <c r="Z178" s="299">
        <f>'2-Übersicht Rechnungen'!K178+1</f>
        <v>1</v>
      </c>
      <c r="AA178" s="284"/>
      <c r="AB178" s="285">
        <f t="shared" si="29"/>
        <v>0</v>
      </c>
      <c r="AC178" s="285">
        <f t="shared" si="35"/>
        <v>0</v>
      </c>
      <c r="AD178" s="285">
        <f t="shared" si="30"/>
        <v>0</v>
      </c>
      <c r="AE178" s="285">
        <f t="shared" si="31"/>
        <v>0</v>
      </c>
    </row>
    <row r="179" spans="1:31" x14ac:dyDescent="0.25">
      <c r="A179" s="153">
        <v>172</v>
      </c>
      <c r="B179" s="144" t="str">
        <f>IF('2-Übersicht Rechnungen'!B179="","",'2-Übersicht Rechnungen'!B179)</f>
        <v/>
      </c>
      <c r="C179" s="145" t="str">
        <f>IF('2-Übersicht Rechnungen'!C179="","",'2-Übersicht Rechnungen'!C179)</f>
        <v/>
      </c>
      <c r="D179" s="144" t="str">
        <f>IF('2-Übersicht Rechnungen'!D179="","",'2-Übersicht Rechnungen'!D179)</f>
        <v/>
      </c>
      <c r="E179" s="144" t="str">
        <f>IF('2-Übersicht Rechnungen'!E179="","",'2-Übersicht Rechnungen'!E179)</f>
        <v/>
      </c>
      <c r="F179" s="146" t="str">
        <f>IF('2-Übersicht Rechnungen'!F179="","",'2-Übersicht Rechnungen'!F179)</f>
        <v/>
      </c>
      <c r="G179" s="146" t="str">
        <f>IF('2-Übersicht Rechnungen'!G179="","",'2-Übersicht Rechnungen'!G179)</f>
        <v/>
      </c>
      <c r="H179" s="147" t="str">
        <f>IF('2-Übersicht Rechnungen'!H179="","",'2-Übersicht Rechnungen'!H179)</f>
        <v/>
      </c>
      <c r="I179" s="147" t="str">
        <f>IF('2-Übersicht Rechnungen'!I179="","",'2-Übersicht Rechnungen'!I179)</f>
        <v/>
      </c>
      <c r="J179" s="148" t="str">
        <f>IF('2-Übersicht Rechnungen'!L179="","",'2-Übersicht Rechnungen'!L179)</f>
        <v/>
      </c>
      <c r="K179" s="148" t="str">
        <f>IF('2-Übersicht Rechnungen'!M179="","",'2-Übersicht Rechnungen'!M179)</f>
        <v/>
      </c>
      <c r="L179" s="148" t="str">
        <f>IF('2-Übersicht Rechnungen'!N179="","",'2-Übersicht Rechnungen'!N179)</f>
        <v/>
      </c>
      <c r="M179" s="148" t="str">
        <f>IF('2-Übersicht Rechnungen'!O179="","",'2-Übersicht Rechnungen'!O179)</f>
        <v/>
      </c>
      <c r="N179" s="148" t="str">
        <f>IF('2-Übersicht Rechnungen'!P179="","",'2-Übersicht Rechnungen'!P179)</f>
        <v/>
      </c>
      <c r="O179" s="149" t="str">
        <f>IF('2-Übersicht Rechnungen'!Q179="","",'2-Übersicht Rechnungen'!Q179)</f>
        <v/>
      </c>
      <c r="P179" s="154" t="str">
        <f>IF('2-Übersicht Rechnungen'!R179="","",'2-Übersicht Rechnungen'!R179)</f>
        <v/>
      </c>
      <c r="Q179" s="150" t="str">
        <f t="shared" si="32"/>
        <v/>
      </c>
      <c r="R179" s="156" t="str">
        <f t="shared" si="33"/>
        <v/>
      </c>
      <c r="S179" s="275" t="str">
        <f>IF('2-Übersicht Rechnungen'!T179="","",'2-Übersicht Rechnungen'!T179)</f>
        <v/>
      </c>
      <c r="T179" s="268" t="str">
        <f t="shared" si="36"/>
        <v/>
      </c>
      <c r="U179" s="157" t="str">
        <f t="shared" si="34"/>
        <v/>
      </c>
      <c r="V179" s="152" t="str">
        <f t="shared" si="37"/>
        <v/>
      </c>
      <c r="W179" s="295" t="e">
        <f t="shared" si="28"/>
        <v>#VALUE!</v>
      </c>
      <c r="X179" s="293"/>
      <c r="Y179" s="283"/>
      <c r="Z179" s="299">
        <f>'2-Übersicht Rechnungen'!K179+1</f>
        <v>1</v>
      </c>
      <c r="AA179" s="284"/>
      <c r="AB179" s="285">
        <f t="shared" si="29"/>
        <v>0</v>
      </c>
      <c r="AC179" s="285">
        <f t="shared" si="35"/>
        <v>0</v>
      </c>
      <c r="AD179" s="285">
        <f t="shared" si="30"/>
        <v>0</v>
      </c>
      <c r="AE179" s="285">
        <f t="shared" si="31"/>
        <v>0</v>
      </c>
    </row>
    <row r="180" spans="1:31" x14ac:dyDescent="0.25">
      <c r="A180" s="143">
        <v>173</v>
      </c>
      <c r="B180" s="144" t="str">
        <f>IF('2-Übersicht Rechnungen'!B180="","",'2-Übersicht Rechnungen'!B180)</f>
        <v/>
      </c>
      <c r="C180" s="145" t="str">
        <f>IF('2-Übersicht Rechnungen'!C180="","",'2-Übersicht Rechnungen'!C180)</f>
        <v/>
      </c>
      <c r="D180" s="144" t="str">
        <f>IF('2-Übersicht Rechnungen'!D180="","",'2-Übersicht Rechnungen'!D180)</f>
        <v/>
      </c>
      <c r="E180" s="144" t="str">
        <f>IF('2-Übersicht Rechnungen'!E180="","",'2-Übersicht Rechnungen'!E180)</f>
        <v/>
      </c>
      <c r="F180" s="146" t="str">
        <f>IF('2-Übersicht Rechnungen'!F180="","",'2-Übersicht Rechnungen'!F180)</f>
        <v/>
      </c>
      <c r="G180" s="146" t="str">
        <f>IF('2-Übersicht Rechnungen'!G180="","",'2-Übersicht Rechnungen'!G180)</f>
        <v/>
      </c>
      <c r="H180" s="147" t="str">
        <f>IF('2-Übersicht Rechnungen'!H180="","",'2-Übersicht Rechnungen'!H180)</f>
        <v/>
      </c>
      <c r="I180" s="147" t="str">
        <f>IF('2-Übersicht Rechnungen'!I180="","",'2-Übersicht Rechnungen'!I180)</f>
        <v/>
      </c>
      <c r="J180" s="148" t="str">
        <f>IF('2-Übersicht Rechnungen'!L180="","",'2-Übersicht Rechnungen'!L180)</f>
        <v/>
      </c>
      <c r="K180" s="148" t="str">
        <f>IF('2-Übersicht Rechnungen'!M180="","",'2-Übersicht Rechnungen'!M180)</f>
        <v/>
      </c>
      <c r="L180" s="148" t="str">
        <f>IF('2-Übersicht Rechnungen'!N180="","",'2-Übersicht Rechnungen'!N180)</f>
        <v/>
      </c>
      <c r="M180" s="148" t="str">
        <f>IF('2-Übersicht Rechnungen'!O180="","",'2-Übersicht Rechnungen'!O180)</f>
        <v/>
      </c>
      <c r="N180" s="148" t="str">
        <f>IF('2-Übersicht Rechnungen'!P180="","",'2-Übersicht Rechnungen'!P180)</f>
        <v/>
      </c>
      <c r="O180" s="149" t="str">
        <f>IF('2-Übersicht Rechnungen'!Q180="","",'2-Übersicht Rechnungen'!Q180)</f>
        <v/>
      </c>
      <c r="P180" s="154" t="str">
        <f>IF('2-Übersicht Rechnungen'!R180="","",'2-Übersicht Rechnungen'!R180)</f>
        <v/>
      </c>
      <c r="Q180" s="150" t="str">
        <f t="shared" si="32"/>
        <v/>
      </c>
      <c r="R180" s="156" t="str">
        <f t="shared" si="33"/>
        <v/>
      </c>
      <c r="S180" s="275" t="str">
        <f>IF('2-Übersicht Rechnungen'!T180="","",'2-Übersicht Rechnungen'!T180)</f>
        <v/>
      </c>
      <c r="T180" s="268" t="str">
        <f t="shared" si="36"/>
        <v/>
      </c>
      <c r="U180" s="157" t="str">
        <f t="shared" si="34"/>
        <v/>
      </c>
      <c r="V180" s="152" t="str">
        <f t="shared" si="37"/>
        <v/>
      </c>
      <c r="W180" s="295" t="e">
        <f t="shared" si="28"/>
        <v>#VALUE!</v>
      </c>
      <c r="X180" s="293"/>
      <c r="Y180" s="283"/>
      <c r="Z180" s="299">
        <f>'2-Übersicht Rechnungen'!K180+1</f>
        <v>1</v>
      </c>
      <c r="AA180" s="284"/>
      <c r="AB180" s="285">
        <f t="shared" si="29"/>
        <v>0</v>
      </c>
      <c r="AC180" s="285">
        <f t="shared" si="35"/>
        <v>0</v>
      </c>
      <c r="AD180" s="285">
        <f t="shared" si="30"/>
        <v>0</v>
      </c>
      <c r="AE180" s="285">
        <f t="shared" si="31"/>
        <v>0</v>
      </c>
    </row>
    <row r="181" spans="1:31" x14ac:dyDescent="0.25">
      <c r="A181" s="153">
        <v>174</v>
      </c>
      <c r="B181" s="144" t="str">
        <f>IF('2-Übersicht Rechnungen'!B181="","",'2-Übersicht Rechnungen'!B181)</f>
        <v/>
      </c>
      <c r="C181" s="145" t="str">
        <f>IF('2-Übersicht Rechnungen'!C181="","",'2-Übersicht Rechnungen'!C181)</f>
        <v/>
      </c>
      <c r="D181" s="144" t="str">
        <f>IF('2-Übersicht Rechnungen'!D181="","",'2-Übersicht Rechnungen'!D181)</f>
        <v/>
      </c>
      <c r="E181" s="144" t="str">
        <f>IF('2-Übersicht Rechnungen'!E181="","",'2-Übersicht Rechnungen'!E181)</f>
        <v/>
      </c>
      <c r="F181" s="146" t="str">
        <f>IF('2-Übersicht Rechnungen'!F181="","",'2-Übersicht Rechnungen'!F181)</f>
        <v/>
      </c>
      <c r="G181" s="146" t="str">
        <f>IF('2-Übersicht Rechnungen'!G181="","",'2-Übersicht Rechnungen'!G181)</f>
        <v/>
      </c>
      <c r="H181" s="147" t="str">
        <f>IF('2-Übersicht Rechnungen'!H181="","",'2-Übersicht Rechnungen'!H181)</f>
        <v/>
      </c>
      <c r="I181" s="147" t="str">
        <f>IF('2-Übersicht Rechnungen'!I181="","",'2-Übersicht Rechnungen'!I181)</f>
        <v/>
      </c>
      <c r="J181" s="148" t="str">
        <f>IF('2-Übersicht Rechnungen'!L181="","",'2-Übersicht Rechnungen'!L181)</f>
        <v/>
      </c>
      <c r="K181" s="148" t="str">
        <f>IF('2-Übersicht Rechnungen'!M181="","",'2-Übersicht Rechnungen'!M181)</f>
        <v/>
      </c>
      <c r="L181" s="148" t="str">
        <f>IF('2-Übersicht Rechnungen'!N181="","",'2-Übersicht Rechnungen'!N181)</f>
        <v/>
      </c>
      <c r="M181" s="148" t="str">
        <f>IF('2-Übersicht Rechnungen'!O181="","",'2-Übersicht Rechnungen'!O181)</f>
        <v/>
      </c>
      <c r="N181" s="148" t="str">
        <f>IF('2-Übersicht Rechnungen'!P181="","",'2-Übersicht Rechnungen'!P181)</f>
        <v/>
      </c>
      <c r="O181" s="149" t="str">
        <f>IF('2-Übersicht Rechnungen'!Q181="","",'2-Übersicht Rechnungen'!Q181)</f>
        <v/>
      </c>
      <c r="P181" s="154" t="str">
        <f>IF('2-Übersicht Rechnungen'!R181="","",'2-Übersicht Rechnungen'!R181)</f>
        <v/>
      </c>
      <c r="Q181" s="150" t="str">
        <f t="shared" si="32"/>
        <v/>
      </c>
      <c r="R181" s="156" t="str">
        <f t="shared" si="33"/>
        <v/>
      </c>
      <c r="S181" s="275" t="str">
        <f>IF('2-Übersicht Rechnungen'!T181="","",'2-Übersicht Rechnungen'!T181)</f>
        <v/>
      </c>
      <c r="T181" s="268" t="str">
        <f t="shared" si="36"/>
        <v/>
      </c>
      <c r="U181" s="157" t="str">
        <f t="shared" si="34"/>
        <v/>
      </c>
      <c r="V181" s="152" t="str">
        <f t="shared" si="37"/>
        <v/>
      </c>
      <c r="W181" s="295" t="e">
        <f t="shared" si="28"/>
        <v>#VALUE!</v>
      </c>
      <c r="X181" s="293"/>
      <c r="Y181" s="283"/>
      <c r="Z181" s="299">
        <f>'2-Übersicht Rechnungen'!K181+1</f>
        <v>1</v>
      </c>
      <c r="AA181" s="284"/>
      <c r="AB181" s="285">
        <f t="shared" si="29"/>
        <v>0</v>
      </c>
      <c r="AC181" s="285">
        <f t="shared" si="35"/>
        <v>0</v>
      </c>
      <c r="AD181" s="285">
        <f t="shared" si="30"/>
        <v>0</v>
      </c>
      <c r="AE181" s="285">
        <f t="shared" si="31"/>
        <v>0</v>
      </c>
    </row>
    <row r="182" spans="1:31" x14ac:dyDescent="0.25">
      <c r="A182" s="143">
        <v>175</v>
      </c>
      <c r="B182" s="144" t="str">
        <f>IF('2-Übersicht Rechnungen'!B182="","",'2-Übersicht Rechnungen'!B182)</f>
        <v/>
      </c>
      <c r="C182" s="145" t="str">
        <f>IF('2-Übersicht Rechnungen'!C182="","",'2-Übersicht Rechnungen'!C182)</f>
        <v/>
      </c>
      <c r="D182" s="144" t="str">
        <f>IF('2-Übersicht Rechnungen'!D182="","",'2-Übersicht Rechnungen'!D182)</f>
        <v/>
      </c>
      <c r="E182" s="144" t="str">
        <f>IF('2-Übersicht Rechnungen'!E182="","",'2-Übersicht Rechnungen'!E182)</f>
        <v/>
      </c>
      <c r="F182" s="146" t="str">
        <f>IF('2-Übersicht Rechnungen'!F182="","",'2-Übersicht Rechnungen'!F182)</f>
        <v/>
      </c>
      <c r="G182" s="146" t="str">
        <f>IF('2-Übersicht Rechnungen'!G182="","",'2-Übersicht Rechnungen'!G182)</f>
        <v/>
      </c>
      <c r="H182" s="147" t="str">
        <f>IF('2-Übersicht Rechnungen'!H182="","",'2-Übersicht Rechnungen'!H182)</f>
        <v/>
      </c>
      <c r="I182" s="147" t="str">
        <f>IF('2-Übersicht Rechnungen'!I182="","",'2-Übersicht Rechnungen'!I182)</f>
        <v/>
      </c>
      <c r="J182" s="148" t="str">
        <f>IF('2-Übersicht Rechnungen'!L182="","",'2-Übersicht Rechnungen'!L182)</f>
        <v/>
      </c>
      <c r="K182" s="148" t="str">
        <f>IF('2-Übersicht Rechnungen'!M182="","",'2-Übersicht Rechnungen'!M182)</f>
        <v/>
      </c>
      <c r="L182" s="148" t="str">
        <f>IF('2-Übersicht Rechnungen'!N182="","",'2-Übersicht Rechnungen'!N182)</f>
        <v/>
      </c>
      <c r="M182" s="148" t="str">
        <f>IF('2-Übersicht Rechnungen'!O182="","",'2-Übersicht Rechnungen'!O182)</f>
        <v/>
      </c>
      <c r="N182" s="148" t="str">
        <f>IF('2-Übersicht Rechnungen'!P182="","",'2-Übersicht Rechnungen'!P182)</f>
        <v/>
      </c>
      <c r="O182" s="149" t="str">
        <f>IF('2-Übersicht Rechnungen'!Q182="","",'2-Übersicht Rechnungen'!Q182)</f>
        <v/>
      </c>
      <c r="P182" s="154" t="str">
        <f>IF('2-Übersicht Rechnungen'!R182="","",'2-Übersicht Rechnungen'!R182)</f>
        <v/>
      </c>
      <c r="Q182" s="150" t="str">
        <f t="shared" si="32"/>
        <v/>
      </c>
      <c r="R182" s="156" t="str">
        <f t="shared" si="33"/>
        <v/>
      </c>
      <c r="S182" s="275" t="str">
        <f>IF('2-Übersicht Rechnungen'!T182="","",'2-Übersicht Rechnungen'!T182)</f>
        <v/>
      </c>
      <c r="T182" s="268" t="str">
        <f t="shared" si="36"/>
        <v/>
      </c>
      <c r="U182" s="157" t="str">
        <f t="shared" si="34"/>
        <v/>
      </c>
      <c r="V182" s="152" t="str">
        <f t="shared" si="37"/>
        <v/>
      </c>
      <c r="W182" s="295" t="e">
        <f t="shared" si="28"/>
        <v>#VALUE!</v>
      </c>
      <c r="X182" s="293"/>
      <c r="Y182" s="283"/>
      <c r="Z182" s="299">
        <f>'2-Übersicht Rechnungen'!K182+1</f>
        <v>1</v>
      </c>
      <c r="AA182" s="284"/>
      <c r="AB182" s="285">
        <f t="shared" si="29"/>
        <v>0</v>
      </c>
      <c r="AC182" s="285">
        <f t="shared" si="35"/>
        <v>0</v>
      </c>
      <c r="AD182" s="285">
        <f t="shared" si="30"/>
        <v>0</v>
      </c>
      <c r="AE182" s="285">
        <f t="shared" si="31"/>
        <v>0</v>
      </c>
    </row>
    <row r="183" spans="1:31" x14ac:dyDescent="0.25">
      <c r="A183" s="153">
        <v>176</v>
      </c>
      <c r="B183" s="144" t="str">
        <f>IF('2-Übersicht Rechnungen'!B183="","",'2-Übersicht Rechnungen'!B183)</f>
        <v/>
      </c>
      <c r="C183" s="145" t="str">
        <f>IF('2-Übersicht Rechnungen'!C183="","",'2-Übersicht Rechnungen'!C183)</f>
        <v/>
      </c>
      <c r="D183" s="144" t="str">
        <f>IF('2-Übersicht Rechnungen'!D183="","",'2-Übersicht Rechnungen'!D183)</f>
        <v/>
      </c>
      <c r="E183" s="144" t="str">
        <f>IF('2-Übersicht Rechnungen'!E183="","",'2-Übersicht Rechnungen'!E183)</f>
        <v/>
      </c>
      <c r="F183" s="146" t="str">
        <f>IF('2-Übersicht Rechnungen'!F183="","",'2-Übersicht Rechnungen'!F183)</f>
        <v/>
      </c>
      <c r="G183" s="146" t="str">
        <f>IF('2-Übersicht Rechnungen'!G183="","",'2-Übersicht Rechnungen'!G183)</f>
        <v/>
      </c>
      <c r="H183" s="147" t="str">
        <f>IF('2-Übersicht Rechnungen'!H183="","",'2-Übersicht Rechnungen'!H183)</f>
        <v/>
      </c>
      <c r="I183" s="147" t="str">
        <f>IF('2-Übersicht Rechnungen'!I183="","",'2-Übersicht Rechnungen'!I183)</f>
        <v/>
      </c>
      <c r="J183" s="148" t="str">
        <f>IF('2-Übersicht Rechnungen'!L183="","",'2-Übersicht Rechnungen'!L183)</f>
        <v/>
      </c>
      <c r="K183" s="148" t="str">
        <f>IF('2-Übersicht Rechnungen'!M183="","",'2-Übersicht Rechnungen'!M183)</f>
        <v/>
      </c>
      <c r="L183" s="148" t="str">
        <f>IF('2-Übersicht Rechnungen'!N183="","",'2-Übersicht Rechnungen'!N183)</f>
        <v/>
      </c>
      <c r="M183" s="148" t="str">
        <f>IF('2-Übersicht Rechnungen'!O183="","",'2-Übersicht Rechnungen'!O183)</f>
        <v/>
      </c>
      <c r="N183" s="148" t="str">
        <f>IF('2-Übersicht Rechnungen'!P183="","",'2-Übersicht Rechnungen'!P183)</f>
        <v/>
      </c>
      <c r="O183" s="149" t="str">
        <f>IF('2-Übersicht Rechnungen'!Q183="","",'2-Übersicht Rechnungen'!Q183)</f>
        <v/>
      </c>
      <c r="P183" s="154" t="str">
        <f>IF('2-Übersicht Rechnungen'!R183="","",'2-Übersicht Rechnungen'!R183)</f>
        <v/>
      </c>
      <c r="Q183" s="150" t="str">
        <f t="shared" si="32"/>
        <v/>
      </c>
      <c r="R183" s="156" t="str">
        <f t="shared" si="33"/>
        <v/>
      </c>
      <c r="S183" s="275" t="str">
        <f>IF('2-Übersicht Rechnungen'!T183="","",'2-Übersicht Rechnungen'!T183)</f>
        <v/>
      </c>
      <c r="T183" s="268" t="str">
        <f t="shared" si="36"/>
        <v/>
      </c>
      <c r="U183" s="157" t="str">
        <f t="shared" si="34"/>
        <v/>
      </c>
      <c r="V183" s="152" t="str">
        <f t="shared" si="37"/>
        <v/>
      </c>
      <c r="W183" s="295" t="e">
        <f t="shared" si="28"/>
        <v>#VALUE!</v>
      </c>
      <c r="X183" s="293"/>
      <c r="Y183" s="283"/>
      <c r="Z183" s="299">
        <f>'2-Übersicht Rechnungen'!K183+1</f>
        <v>1</v>
      </c>
      <c r="AA183" s="284"/>
      <c r="AB183" s="285">
        <f t="shared" si="29"/>
        <v>0</v>
      </c>
      <c r="AC183" s="285">
        <f t="shared" si="35"/>
        <v>0</v>
      </c>
      <c r="AD183" s="285">
        <f t="shared" si="30"/>
        <v>0</v>
      </c>
      <c r="AE183" s="285">
        <f t="shared" si="31"/>
        <v>0</v>
      </c>
    </row>
    <row r="184" spans="1:31" x14ac:dyDescent="0.25">
      <c r="A184" s="143">
        <v>177</v>
      </c>
      <c r="B184" s="144" t="str">
        <f>IF('2-Übersicht Rechnungen'!B184="","",'2-Übersicht Rechnungen'!B184)</f>
        <v/>
      </c>
      <c r="C184" s="145" t="str">
        <f>IF('2-Übersicht Rechnungen'!C184="","",'2-Übersicht Rechnungen'!C184)</f>
        <v/>
      </c>
      <c r="D184" s="144" t="str">
        <f>IF('2-Übersicht Rechnungen'!D184="","",'2-Übersicht Rechnungen'!D184)</f>
        <v/>
      </c>
      <c r="E184" s="144" t="str">
        <f>IF('2-Übersicht Rechnungen'!E184="","",'2-Übersicht Rechnungen'!E184)</f>
        <v/>
      </c>
      <c r="F184" s="146" t="str">
        <f>IF('2-Übersicht Rechnungen'!F184="","",'2-Übersicht Rechnungen'!F184)</f>
        <v/>
      </c>
      <c r="G184" s="146" t="str">
        <f>IF('2-Übersicht Rechnungen'!G184="","",'2-Übersicht Rechnungen'!G184)</f>
        <v/>
      </c>
      <c r="H184" s="147" t="str">
        <f>IF('2-Übersicht Rechnungen'!H184="","",'2-Übersicht Rechnungen'!H184)</f>
        <v/>
      </c>
      <c r="I184" s="147" t="str">
        <f>IF('2-Übersicht Rechnungen'!I184="","",'2-Übersicht Rechnungen'!I184)</f>
        <v/>
      </c>
      <c r="J184" s="148" t="str">
        <f>IF('2-Übersicht Rechnungen'!L184="","",'2-Übersicht Rechnungen'!L184)</f>
        <v/>
      </c>
      <c r="K184" s="148" t="str">
        <f>IF('2-Übersicht Rechnungen'!M184="","",'2-Übersicht Rechnungen'!M184)</f>
        <v/>
      </c>
      <c r="L184" s="148" t="str">
        <f>IF('2-Übersicht Rechnungen'!N184="","",'2-Übersicht Rechnungen'!N184)</f>
        <v/>
      </c>
      <c r="M184" s="148" t="str">
        <f>IF('2-Übersicht Rechnungen'!O184="","",'2-Übersicht Rechnungen'!O184)</f>
        <v/>
      </c>
      <c r="N184" s="148" t="str">
        <f>IF('2-Übersicht Rechnungen'!P184="","",'2-Übersicht Rechnungen'!P184)</f>
        <v/>
      </c>
      <c r="O184" s="149" t="str">
        <f>IF('2-Übersicht Rechnungen'!Q184="","",'2-Übersicht Rechnungen'!Q184)</f>
        <v/>
      </c>
      <c r="P184" s="154" t="str">
        <f>IF('2-Übersicht Rechnungen'!R184="","",'2-Übersicht Rechnungen'!R184)</f>
        <v/>
      </c>
      <c r="Q184" s="150" t="str">
        <f t="shared" si="32"/>
        <v/>
      </c>
      <c r="R184" s="156" t="str">
        <f t="shared" si="33"/>
        <v/>
      </c>
      <c r="S184" s="275" t="str">
        <f>IF('2-Übersicht Rechnungen'!T184="","",'2-Übersicht Rechnungen'!T184)</f>
        <v/>
      </c>
      <c r="T184" s="268" t="str">
        <f t="shared" si="36"/>
        <v/>
      </c>
      <c r="U184" s="157" t="str">
        <f t="shared" si="34"/>
        <v/>
      </c>
      <c r="V184" s="152" t="str">
        <f t="shared" si="37"/>
        <v/>
      </c>
      <c r="W184" s="295" t="e">
        <f t="shared" si="28"/>
        <v>#VALUE!</v>
      </c>
      <c r="X184" s="293"/>
      <c r="Y184" s="283"/>
      <c r="Z184" s="299">
        <f>'2-Übersicht Rechnungen'!K184+1</f>
        <v>1</v>
      </c>
      <c r="AA184" s="284"/>
      <c r="AB184" s="285">
        <f t="shared" si="29"/>
        <v>0</v>
      </c>
      <c r="AC184" s="285">
        <f t="shared" si="35"/>
        <v>0</v>
      </c>
      <c r="AD184" s="285">
        <f t="shared" si="30"/>
        <v>0</v>
      </c>
      <c r="AE184" s="285">
        <f t="shared" si="31"/>
        <v>0</v>
      </c>
    </row>
    <row r="185" spans="1:31" x14ac:dyDescent="0.25">
      <c r="A185" s="153">
        <v>178</v>
      </c>
      <c r="B185" s="144" t="str">
        <f>IF('2-Übersicht Rechnungen'!B185="","",'2-Übersicht Rechnungen'!B185)</f>
        <v/>
      </c>
      <c r="C185" s="145" t="str">
        <f>IF('2-Übersicht Rechnungen'!C185="","",'2-Übersicht Rechnungen'!C185)</f>
        <v/>
      </c>
      <c r="D185" s="144" t="str">
        <f>IF('2-Übersicht Rechnungen'!D185="","",'2-Übersicht Rechnungen'!D185)</f>
        <v/>
      </c>
      <c r="E185" s="144" t="str">
        <f>IF('2-Übersicht Rechnungen'!E185="","",'2-Übersicht Rechnungen'!E185)</f>
        <v/>
      </c>
      <c r="F185" s="146" t="str">
        <f>IF('2-Übersicht Rechnungen'!F185="","",'2-Übersicht Rechnungen'!F185)</f>
        <v/>
      </c>
      <c r="G185" s="146" t="str">
        <f>IF('2-Übersicht Rechnungen'!G185="","",'2-Übersicht Rechnungen'!G185)</f>
        <v/>
      </c>
      <c r="H185" s="147" t="str">
        <f>IF('2-Übersicht Rechnungen'!H185="","",'2-Übersicht Rechnungen'!H185)</f>
        <v/>
      </c>
      <c r="I185" s="147" t="str">
        <f>IF('2-Übersicht Rechnungen'!I185="","",'2-Übersicht Rechnungen'!I185)</f>
        <v/>
      </c>
      <c r="J185" s="148" t="str">
        <f>IF('2-Übersicht Rechnungen'!L185="","",'2-Übersicht Rechnungen'!L185)</f>
        <v/>
      </c>
      <c r="K185" s="148" t="str">
        <f>IF('2-Übersicht Rechnungen'!M185="","",'2-Übersicht Rechnungen'!M185)</f>
        <v/>
      </c>
      <c r="L185" s="148" t="str">
        <f>IF('2-Übersicht Rechnungen'!N185="","",'2-Übersicht Rechnungen'!N185)</f>
        <v/>
      </c>
      <c r="M185" s="148" t="str">
        <f>IF('2-Übersicht Rechnungen'!O185="","",'2-Übersicht Rechnungen'!O185)</f>
        <v/>
      </c>
      <c r="N185" s="148" t="str">
        <f>IF('2-Übersicht Rechnungen'!P185="","",'2-Übersicht Rechnungen'!P185)</f>
        <v/>
      </c>
      <c r="O185" s="149" t="str">
        <f>IF('2-Übersicht Rechnungen'!Q185="","",'2-Übersicht Rechnungen'!Q185)</f>
        <v/>
      </c>
      <c r="P185" s="154" t="str">
        <f>IF('2-Übersicht Rechnungen'!R185="","",'2-Übersicht Rechnungen'!R185)</f>
        <v/>
      </c>
      <c r="Q185" s="150" t="str">
        <f t="shared" si="32"/>
        <v/>
      </c>
      <c r="R185" s="156" t="str">
        <f t="shared" si="33"/>
        <v/>
      </c>
      <c r="S185" s="275" t="str">
        <f>IF('2-Übersicht Rechnungen'!T185="","",'2-Übersicht Rechnungen'!T185)</f>
        <v/>
      </c>
      <c r="T185" s="268" t="str">
        <f t="shared" si="36"/>
        <v/>
      </c>
      <c r="U185" s="157" t="str">
        <f t="shared" si="34"/>
        <v/>
      </c>
      <c r="V185" s="152" t="str">
        <f t="shared" si="37"/>
        <v/>
      </c>
      <c r="W185" s="295" t="e">
        <f t="shared" si="28"/>
        <v>#VALUE!</v>
      </c>
      <c r="X185" s="293"/>
      <c r="Y185" s="283"/>
      <c r="Z185" s="299">
        <f>'2-Übersicht Rechnungen'!K185+1</f>
        <v>1</v>
      </c>
      <c r="AA185" s="284"/>
      <c r="AB185" s="285">
        <f t="shared" si="29"/>
        <v>0</v>
      </c>
      <c r="AC185" s="285">
        <f t="shared" si="35"/>
        <v>0</v>
      </c>
      <c r="AD185" s="285">
        <f t="shared" si="30"/>
        <v>0</v>
      </c>
      <c r="AE185" s="285">
        <f t="shared" si="31"/>
        <v>0</v>
      </c>
    </row>
    <row r="186" spans="1:31" x14ac:dyDescent="0.25">
      <c r="A186" s="143">
        <v>179</v>
      </c>
      <c r="B186" s="144" t="str">
        <f>IF('2-Übersicht Rechnungen'!B186="","",'2-Übersicht Rechnungen'!B186)</f>
        <v/>
      </c>
      <c r="C186" s="145" t="str">
        <f>IF('2-Übersicht Rechnungen'!C186="","",'2-Übersicht Rechnungen'!C186)</f>
        <v/>
      </c>
      <c r="D186" s="144" t="str">
        <f>IF('2-Übersicht Rechnungen'!D186="","",'2-Übersicht Rechnungen'!D186)</f>
        <v/>
      </c>
      <c r="E186" s="144" t="str">
        <f>IF('2-Übersicht Rechnungen'!E186="","",'2-Übersicht Rechnungen'!E186)</f>
        <v/>
      </c>
      <c r="F186" s="146" t="str">
        <f>IF('2-Übersicht Rechnungen'!F186="","",'2-Übersicht Rechnungen'!F186)</f>
        <v/>
      </c>
      <c r="G186" s="146" t="str">
        <f>IF('2-Übersicht Rechnungen'!G186="","",'2-Übersicht Rechnungen'!G186)</f>
        <v/>
      </c>
      <c r="H186" s="147" t="str">
        <f>IF('2-Übersicht Rechnungen'!H186="","",'2-Übersicht Rechnungen'!H186)</f>
        <v/>
      </c>
      <c r="I186" s="147" t="str">
        <f>IF('2-Übersicht Rechnungen'!I186="","",'2-Übersicht Rechnungen'!I186)</f>
        <v/>
      </c>
      <c r="J186" s="148" t="str">
        <f>IF('2-Übersicht Rechnungen'!L186="","",'2-Übersicht Rechnungen'!L186)</f>
        <v/>
      </c>
      <c r="K186" s="148" t="str">
        <f>IF('2-Übersicht Rechnungen'!M186="","",'2-Übersicht Rechnungen'!M186)</f>
        <v/>
      </c>
      <c r="L186" s="148" t="str">
        <f>IF('2-Übersicht Rechnungen'!N186="","",'2-Übersicht Rechnungen'!N186)</f>
        <v/>
      </c>
      <c r="M186" s="148" t="str">
        <f>IF('2-Übersicht Rechnungen'!O186="","",'2-Übersicht Rechnungen'!O186)</f>
        <v/>
      </c>
      <c r="N186" s="148" t="str">
        <f>IF('2-Übersicht Rechnungen'!P186="","",'2-Übersicht Rechnungen'!P186)</f>
        <v/>
      </c>
      <c r="O186" s="149" t="str">
        <f>IF('2-Übersicht Rechnungen'!Q186="","",'2-Übersicht Rechnungen'!Q186)</f>
        <v/>
      </c>
      <c r="P186" s="154" t="str">
        <f>IF('2-Übersicht Rechnungen'!R186="","",'2-Übersicht Rechnungen'!R186)</f>
        <v/>
      </c>
      <c r="Q186" s="150" t="str">
        <f t="shared" si="32"/>
        <v/>
      </c>
      <c r="R186" s="156" t="str">
        <f t="shared" si="33"/>
        <v/>
      </c>
      <c r="S186" s="275" t="str">
        <f>IF('2-Übersicht Rechnungen'!T186="","",'2-Übersicht Rechnungen'!T186)</f>
        <v/>
      </c>
      <c r="T186" s="268" t="str">
        <f t="shared" si="36"/>
        <v/>
      </c>
      <c r="U186" s="157" t="str">
        <f t="shared" si="34"/>
        <v/>
      </c>
      <c r="V186" s="152" t="str">
        <f t="shared" si="37"/>
        <v/>
      </c>
      <c r="W186" s="295" t="e">
        <f t="shared" si="28"/>
        <v>#VALUE!</v>
      </c>
      <c r="X186" s="293"/>
      <c r="Y186" s="283"/>
      <c r="Z186" s="299">
        <f>'2-Übersicht Rechnungen'!K186+1</f>
        <v>1</v>
      </c>
      <c r="AA186" s="284"/>
      <c r="AB186" s="285">
        <f t="shared" si="29"/>
        <v>0</v>
      </c>
      <c r="AC186" s="285">
        <f t="shared" si="35"/>
        <v>0</v>
      </c>
      <c r="AD186" s="285">
        <f t="shared" si="30"/>
        <v>0</v>
      </c>
      <c r="AE186" s="285">
        <f t="shared" si="31"/>
        <v>0</v>
      </c>
    </row>
    <row r="187" spans="1:31" x14ac:dyDescent="0.25">
      <c r="A187" s="153">
        <v>180</v>
      </c>
      <c r="B187" s="144" t="str">
        <f>IF('2-Übersicht Rechnungen'!B187="","",'2-Übersicht Rechnungen'!B187)</f>
        <v/>
      </c>
      <c r="C187" s="145" t="str">
        <f>IF('2-Übersicht Rechnungen'!C187="","",'2-Übersicht Rechnungen'!C187)</f>
        <v/>
      </c>
      <c r="D187" s="144" t="str">
        <f>IF('2-Übersicht Rechnungen'!D187="","",'2-Übersicht Rechnungen'!D187)</f>
        <v/>
      </c>
      <c r="E187" s="144" t="str">
        <f>IF('2-Übersicht Rechnungen'!E187="","",'2-Übersicht Rechnungen'!E187)</f>
        <v/>
      </c>
      <c r="F187" s="146" t="str">
        <f>IF('2-Übersicht Rechnungen'!F187="","",'2-Übersicht Rechnungen'!F187)</f>
        <v/>
      </c>
      <c r="G187" s="146" t="str">
        <f>IF('2-Übersicht Rechnungen'!G187="","",'2-Übersicht Rechnungen'!G187)</f>
        <v/>
      </c>
      <c r="H187" s="147" t="str">
        <f>IF('2-Übersicht Rechnungen'!H187="","",'2-Übersicht Rechnungen'!H187)</f>
        <v/>
      </c>
      <c r="I187" s="147" t="str">
        <f>IF('2-Übersicht Rechnungen'!I187="","",'2-Übersicht Rechnungen'!I187)</f>
        <v/>
      </c>
      <c r="J187" s="148" t="str">
        <f>IF('2-Übersicht Rechnungen'!L187="","",'2-Übersicht Rechnungen'!L187)</f>
        <v/>
      </c>
      <c r="K187" s="148" t="str">
        <f>IF('2-Übersicht Rechnungen'!M187="","",'2-Übersicht Rechnungen'!M187)</f>
        <v/>
      </c>
      <c r="L187" s="148" t="str">
        <f>IF('2-Übersicht Rechnungen'!N187="","",'2-Übersicht Rechnungen'!N187)</f>
        <v/>
      </c>
      <c r="M187" s="148" t="str">
        <f>IF('2-Übersicht Rechnungen'!O187="","",'2-Übersicht Rechnungen'!O187)</f>
        <v/>
      </c>
      <c r="N187" s="148" t="str">
        <f>IF('2-Übersicht Rechnungen'!P187="","",'2-Übersicht Rechnungen'!P187)</f>
        <v/>
      </c>
      <c r="O187" s="149" t="str">
        <f>IF('2-Übersicht Rechnungen'!Q187="","",'2-Übersicht Rechnungen'!Q187)</f>
        <v/>
      </c>
      <c r="P187" s="154" t="str">
        <f>IF('2-Übersicht Rechnungen'!R187="","",'2-Übersicht Rechnungen'!R187)</f>
        <v/>
      </c>
      <c r="Q187" s="150" t="str">
        <f t="shared" si="32"/>
        <v/>
      </c>
      <c r="R187" s="156" t="str">
        <f t="shared" si="33"/>
        <v/>
      </c>
      <c r="S187" s="275" t="str">
        <f>IF('2-Übersicht Rechnungen'!T187="","",'2-Übersicht Rechnungen'!T187)</f>
        <v/>
      </c>
      <c r="T187" s="268" t="str">
        <f t="shared" si="36"/>
        <v/>
      </c>
      <c r="U187" s="157" t="str">
        <f t="shared" si="34"/>
        <v/>
      </c>
      <c r="V187" s="152" t="str">
        <f t="shared" si="37"/>
        <v/>
      </c>
      <c r="W187" s="295" t="e">
        <f t="shared" si="28"/>
        <v>#VALUE!</v>
      </c>
      <c r="X187" s="293"/>
      <c r="Y187" s="283"/>
      <c r="Z187" s="299">
        <f>'2-Übersicht Rechnungen'!K187+1</f>
        <v>1</v>
      </c>
      <c r="AA187" s="284"/>
      <c r="AB187" s="285">
        <f t="shared" si="29"/>
        <v>0</v>
      </c>
      <c r="AC187" s="285">
        <f t="shared" si="35"/>
        <v>0</v>
      </c>
      <c r="AD187" s="285">
        <f t="shared" si="30"/>
        <v>0</v>
      </c>
      <c r="AE187" s="285">
        <f t="shared" si="31"/>
        <v>0</v>
      </c>
    </row>
    <row r="188" spans="1:31" x14ac:dyDescent="0.25">
      <c r="A188" s="143">
        <v>181</v>
      </c>
      <c r="B188" s="144" t="str">
        <f>IF('2-Übersicht Rechnungen'!B188="","",'2-Übersicht Rechnungen'!B188)</f>
        <v/>
      </c>
      <c r="C188" s="145" t="str">
        <f>IF('2-Übersicht Rechnungen'!C188="","",'2-Übersicht Rechnungen'!C188)</f>
        <v/>
      </c>
      <c r="D188" s="144" t="str">
        <f>IF('2-Übersicht Rechnungen'!D188="","",'2-Übersicht Rechnungen'!D188)</f>
        <v/>
      </c>
      <c r="E188" s="144" t="str">
        <f>IF('2-Übersicht Rechnungen'!E188="","",'2-Übersicht Rechnungen'!E188)</f>
        <v/>
      </c>
      <c r="F188" s="146" t="str">
        <f>IF('2-Übersicht Rechnungen'!F188="","",'2-Übersicht Rechnungen'!F188)</f>
        <v/>
      </c>
      <c r="G188" s="146" t="str">
        <f>IF('2-Übersicht Rechnungen'!G188="","",'2-Übersicht Rechnungen'!G188)</f>
        <v/>
      </c>
      <c r="H188" s="147" t="str">
        <f>IF('2-Übersicht Rechnungen'!H188="","",'2-Übersicht Rechnungen'!H188)</f>
        <v/>
      </c>
      <c r="I188" s="147" t="str">
        <f>IF('2-Übersicht Rechnungen'!I188="","",'2-Übersicht Rechnungen'!I188)</f>
        <v/>
      </c>
      <c r="J188" s="148" t="str">
        <f>IF('2-Übersicht Rechnungen'!L188="","",'2-Übersicht Rechnungen'!L188)</f>
        <v/>
      </c>
      <c r="K188" s="148" t="str">
        <f>IF('2-Übersicht Rechnungen'!M188="","",'2-Übersicht Rechnungen'!M188)</f>
        <v/>
      </c>
      <c r="L188" s="148" t="str">
        <f>IF('2-Übersicht Rechnungen'!N188="","",'2-Übersicht Rechnungen'!N188)</f>
        <v/>
      </c>
      <c r="M188" s="148" t="str">
        <f>IF('2-Übersicht Rechnungen'!O188="","",'2-Übersicht Rechnungen'!O188)</f>
        <v/>
      </c>
      <c r="N188" s="148" t="str">
        <f>IF('2-Übersicht Rechnungen'!P188="","",'2-Übersicht Rechnungen'!P188)</f>
        <v/>
      </c>
      <c r="O188" s="149" t="str">
        <f>IF('2-Übersicht Rechnungen'!Q188="","",'2-Übersicht Rechnungen'!Q188)</f>
        <v/>
      </c>
      <c r="P188" s="154" t="str">
        <f>IF('2-Übersicht Rechnungen'!R188="","",'2-Übersicht Rechnungen'!R188)</f>
        <v/>
      </c>
      <c r="Q188" s="150" t="str">
        <f t="shared" si="32"/>
        <v/>
      </c>
      <c r="R188" s="156" t="str">
        <f t="shared" si="33"/>
        <v/>
      </c>
      <c r="S188" s="275" t="str">
        <f>IF('2-Übersicht Rechnungen'!T188="","",'2-Übersicht Rechnungen'!T188)</f>
        <v/>
      </c>
      <c r="T188" s="268" t="str">
        <f t="shared" si="36"/>
        <v/>
      </c>
      <c r="U188" s="157" t="str">
        <f t="shared" si="34"/>
        <v/>
      </c>
      <c r="V188" s="152" t="str">
        <f t="shared" si="37"/>
        <v/>
      </c>
      <c r="W188" s="295" t="e">
        <f t="shared" si="28"/>
        <v>#VALUE!</v>
      </c>
      <c r="X188" s="293"/>
      <c r="Y188" s="283"/>
      <c r="Z188" s="299">
        <f>'2-Übersicht Rechnungen'!K188+1</f>
        <v>1</v>
      </c>
      <c r="AA188" s="284"/>
      <c r="AB188" s="285">
        <f t="shared" si="29"/>
        <v>0</v>
      </c>
      <c r="AC188" s="285">
        <f t="shared" si="35"/>
        <v>0</v>
      </c>
      <c r="AD188" s="285">
        <f t="shared" si="30"/>
        <v>0</v>
      </c>
      <c r="AE188" s="285">
        <f t="shared" si="31"/>
        <v>0</v>
      </c>
    </row>
    <row r="189" spans="1:31" x14ac:dyDescent="0.25">
      <c r="A189" s="153">
        <v>182</v>
      </c>
      <c r="B189" s="144" t="str">
        <f>IF('2-Übersicht Rechnungen'!B189="","",'2-Übersicht Rechnungen'!B189)</f>
        <v/>
      </c>
      <c r="C189" s="145" t="str">
        <f>IF('2-Übersicht Rechnungen'!C189="","",'2-Übersicht Rechnungen'!C189)</f>
        <v/>
      </c>
      <c r="D189" s="144" t="str">
        <f>IF('2-Übersicht Rechnungen'!D189="","",'2-Übersicht Rechnungen'!D189)</f>
        <v/>
      </c>
      <c r="E189" s="144" t="str">
        <f>IF('2-Übersicht Rechnungen'!E189="","",'2-Übersicht Rechnungen'!E189)</f>
        <v/>
      </c>
      <c r="F189" s="146" t="str">
        <f>IF('2-Übersicht Rechnungen'!F189="","",'2-Übersicht Rechnungen'!F189)</f>
        <v/>
      </c>
      <c r="G189" s="146" t="str">
        <f>IF('2-Übersicht Rechnungen'!G189="","",'2-Übersicht Rechnungen'!G189)</f>
        <v/>
      </c>
      <c r="H189" s="147" t="str">
        <f>IF('2-Übersicht Rechnungen'!H189="","",'2-Übersicht Rechnungen'!H189)</f>
        <v/>
      </c>
      <c r="I189" s="147" t="str">
        <f>IF('2-Übersicht Rechnungen'!I189="","",'2-Übersicht Rechnungen'!I189)</f>
        <v/>
      </c>
      <c r="J189" s="148" t="str">
        <f>IF('2-Übersicht Rechnungen'!L189="","",'2-Übersicht Rechnungen'!L189)</f>
        <v/>
      </c>
      <c r="K189" s="148" t="str">
        <f>IF('2-Übersicht Rechnungen'!M189="","",'2-Übersicht Rechnungen'!M189)</f>
        <v/>
      </c>
      <c r="L189" s="148" t="str">
        <f>IF('2-Übersicht Rechnungen'!N189="","",'2-Übersicht Rechnungen'!N189)</f>
        <v/>
      </c>
      <c r="M189" s="148" t="str">
        <f>IF('2-Übersicht Rechnungen'!O189="","",'2-Übersicht Rechnungen'!O189)</f>
        <v/>
      </c>
      <c r="N189" s="148" t="str">
        <f>IF('2-Übersicht Rechnungen'!P189="","",'2-Übersicht Rechnungen'!P189)</f>
        <v/>
      </c>
      <c r="O189" s="149" t="str">
        <f>IF('2-Übersicht Rechnungen'!Q189="","",'2-Übersicht Rechnungen'!Q189)</f>
        <v/>
      </c>
      <c r="P189" s="154" t="str">
        <f>IF('2-Übersicht Rechnungen'!R189="","",'2-Übersicht Rechnungen'!R189)</f>
        <v/>
      </c>
      <c r="Q189" s="150" t="str">
        <f t="shared" si="32"/>
        <v/>
      </c>
      <c r="R189" s="156" t="str">
        <f t="shared" si="33"/>
        <v/>
      </c>
      <c r="S189" s="275" t="str">
        <f>IF('2-Übersicht Rechnungen'!T189="","",'2-Übersicht Rechnungen'!T189)</f>
        <v/>
      </c>
      <c r="T189" s="268" t="str">
        <f t="shared" si="36"/>
        <v/>
      </c>
      <c r="U189" s="157" t="str">
        <f t="shared" si="34"/>
        <v/>
      </c>
      <c r="V189" s="152" t="str">
        <f t="shared" si="37"/>
        <v/>
      </c>
      <c r="W189" s="295" t="e">
        <f t="shared" si="28"/>
        <v>#VALUE!</v>
      </c>
      <c r="X189" s="293"/>
      <c r="Y189" s="283"/>
      <c r="Z189" s="299">
        <f>'2-Übersicht Rechnungen'!K189+1</f>
        <v>1</v>
      </c>
      <c r="AA189" s="284"/>
      <c r="AB189" s="285">
        <f t="shared" si="29"/>
        <v>0</v>
      </c>
      <c r="AC189" s="285">
        <f t="shared" si="35"/>
        <v>0</v>
      </c>
      <c r="AD189" s="285">
        <f t="shared" si="30"/>
        <v>0</v>
      </c>
      <c r="AE189" s="285">
        <f t="shared" si="31"/>
        <v>0</v>
      </c>
    </row>
    <row r="190" spans="1:31" x14ac:dyDescent="0.25">
      <c r="A190" s="143">
        <v>183</v>
      </c>
      <c r="B190" s="144" t="str">
        <f>IF('2-Übersicht Rechnungen'!B190="","",'2-Übersicht Rechnungen'!B190)</f>
        <v/>
      </c>
      <c r="C190" s="145" t="str">
        <f>IF('2-Übersicht Rechnungen'!C190="","",'2-Übersicht Rechnungen'!C190)</f>
        <v/>
      </c>
      <c r="D190" s="144" t="str">
        <f>IF('2-Übersicht Rechnungen'!D190="","",'2-Übersicht Rechnungen'!D190)</f>
        <v/>
      </c>
      <c r="E190" s="144" t="str">
        <f>IF('2-Übersicht Rechnungen'!E190="","",'2-Übersicht Rechnungen'!E190)</f>
        <v/>
      </c>
      <c r="F190" s="146" t="str">
        <f>IF('2-Übersicht Rechnungen'!F190="","",'2-Übersicht Rechnungen'!F190)</f>
        <v/>
      </c>
      <c r="G190" s="146" t="str">
        <f>IF('2-Übersicht Rechnungen'!G190="","",'2-Übersicht Rechnungen'!G190)</f>
        <v/>
      </c>
      <c r="H190" s="147" t="str">
        <f>IF('2-Übersicht Rechnungen'!H190="","",'2-Übersicht Rechnungen'!H190)</f>
        <v/>
      </c>
      <c r="I190" s="147" t="str">
        <f>IF('2-Übersicht Rechnungen'!I190="","",'2-Übersicht Rechnungen'!I190)</f>
        <v/>
      </c>
      <c r="J190" s="148" t="str">
        <f>IF('2-Übersicht Rechnungen'!L190="","",'2-Übersicht Rechnungen'!L190)</f>
        <v/>
      </c>
      <c r="K190" s="148" t="str">
        <f>IF('2-Übersicht Rechnungen'!M190="","",'2-Übersicht Rechnungen'!M190)</f>
        <v/>
      </c>
      <c r="L190" s="148" t="str">
        <f>IF('2-Übersicht Rechnungen'!N190="","",'2-Übersicht Rechnungen'!N190)</f>
        <v/>
      </c>
      <c r="M190" s="148" t="str">
        <f>IF('2-Übersicht Rechnungen'!O190="","",'2-Übersicht Rechnungen'!O190)</f>
        <v/>
      </c>
      <c r="N190" s="148" t="str">
        <f>IF('2-Übersicht Rechnungen'!P190="","",'2-Übersicht Rechnungen'!P190)</f>
        <v/>
      </c>
      <c r="O190" s="149" t="str">
        <f>IF('2-Übersicht Rechnungen'!Q190="","",'2-Übersicht Rechnungen'!Q190)</f>
        <v/>
      </c>
      <c r="P190" s="154" t="str">
        <f>IF('2-Übersicht Rechnungen'!R190="","",'2-Übersicht Rechnungen'!R190)</f>
        <v/>
      </c>
      <c r="Q190" s="150" t="str">
        <f t="shared" si="32"/>
        <v/>
      </c>
      <c r="R190" s="156" t="str">
        <f t="shared" si="33"/>
        <v/>
      </c>
      <c r="S190" s="275" t="str">
        <f>IF('2-Übersicht Rechnungen'!T190="","",'2-Übersicht Rechnungen'!T190)</f>
        <v/>
      </c>
      <c r="T190" s="268" t="str">
        <f t="shared" si="36"/>
        <v/>
      </c>
      <c r="U190" s="157" t="str">
        <f t="shared" si="34"/>
        <v/>
      </c>
      <c r="V190" s="152" t="str">
        <f t="shared" si="37"/>
        <v/>
      </c>
      <c r="W190" s="295" t="e">
        <f t="shared" si="28"/>
        <v>#VALUE!</v>
      </c>
      <c r="X190" s="293"/>
      <c r="Y190" s="283"/>
      <c r="Z190" s="299">
        <f>'2-Übersicht Rechnungen'!K190+1</f>
        <v>1</v>
      </c>
      <c r="AA190" s="284"/>
      <c r="AB190" s="285">
        <f t="shared" si="29"/>
        <v>0</v>
      </c>
      <c r="AC190" s="285">
        <f t="shared" si="35"/>
        <v>0</v>
      </c>
      <c r="AD190" s="285">
        <f t="shared" si="30"/>
        <v>0</v>
      </c>
      <c r="AE190" s="285">
        <f t="shared" si="31"/>
        <v>0</v>
      </c>
    </row>
    <row r="191" spans="1:31" x14ac:dyDescent="0.25">
      <c r="A191" s="153">
        <v>184</v>
      </c>
      <c r="B191" s="144" t="str">
        <f>IF('2-Übersicht Rechnungen'!B191="","",'2-Übersicht Rechnungen'!B191)</f>
        <v/>
      </c>
      <c r="C191" s="145" t="str">
        <f>IF('2-Übersicht Rechnungen'!C191="","",'2-Übersicht Rechnungen'!C191)</f>
        <v/>
      </c>
      <c r="D191" s="144" t="str">
        <f>IF('2-Übersicht Rechnungen'!D191="","",'2-Übersicht Rechnungen'!D191)</f>
        <v/>
      </c>
      <c r="E191" s="144" t="str">
        <f>IF('2-Übersicht Rechnungen'!E191="","",'2-Übersicht Rechnungen'!E191)</f>
        <v/>
      </c>
      <c r="F191" s="146" t="str">
        <f>IF('2-Übersicht Rechnungen'!F191="","",'2-Übersicht Rechnungen'!F191)</f>
        <v/>
      </c>
      <c r="G191" s="146" t="str">
        <f>IF('2-Übersicht Rechnungen'!G191="","",'2-Übersicht Rechnungen'!G191)</f>
        <v/>
      </c>
      <c r="H191" s="147" t="str">
        <f>IF('2-Übersicht Rechnungen'!H191="","",'2-Übersicht Rechnungen'!H191)</f>
        <v/>
      </c>
      <c r="I191" s="147" t="str">
        <f>IF('2-Übersicht Rechnungen'!I191="","",'2-Übersicht Rechnungen'!I191)</f>
        <v/>
      </c>
      <c r="J191" s="148" t="str">
        <f>IF('2-Übersicht Rechnungen'!L191="","",'2-Übersicht Rechnungen'!L191)</f>
        <v/>
      </c>
      <c r="K191" s="148" t="str">
        <f>IF('2-Übersicht Rechnungen'!M191="","",'2-Übersicht Rechnungen'!M191)</f>
        <v/>
      </c>
      <c r="L191" s="148" t="str">
        <f>IF('2-Übersicht Rechnungen'!N191="","",'2-Übersicht Rechnungen'!N191)</f>
        <v/>
      </c>
      <c r="M191" s="148" t="str">
        <f>IF('2-Übersicht Rechnungen'!O191="","",'2-Übersicht Rechnungen'!O191)</f>
        <v/>
      </c>
      <c r="N191" s="148" t="str">
        <f>IF('2-Übersicht Rechnungen'!P191="","",'2-Übersicht Rechnungen'!P191)</f>
        <v/>
      </c>
      <c r="O191" s="149" t="str">
        <f>IF('2-Übersicht Rechnungen'!Q191="","",'2-Übersicht Rechnungen'!Q191)</f>
        <v/>
      </c>
      <c r="P191" s="154" t="str">
        <f>IF('2-Übersicht Rechnungen'!R191="","",'2-Übersicht Rechnungen'!R191)</f>
        <v/>
      </c>
      <c r="Q191" s="150" t="str">
        <f t="shared" si="32"/>
        <v/>
      </c>
      <c r="R191" s="156" t="str">
        <f t="shared" si="33"/>
        <v/>
      </c>
      <c r="S191" s="275" t="str">
        <f>IF('2-Übersicht Rechnungen'!T191="","",'2-Übersicht Rechnungen'!T191)</f>
        <v/>
      </c>
      <c r="T191" s="268" t="str">
        <f t="shared" si="36"/>
        <v/>
      </c>
      <c r="U191" s="157" t="str">
        <f t="shared" si="34"/>
        <v/>
      </c>
      <c r="V191" s="152" t="str">
        <f t="shared" si="37"/>
        <v/>
      </c>
      <c r="W191" s="295" t="e">
        <f t="shared" si="28"/>
        <v>#VALUE!</v>
      </c>
      <c r="X191" s="293"/>
      <c r="Y191" s="283"/>
      <c r="Z191" s="299">
        <f>'2-Übersicht Rechnungen'!K191+1</f>
        <v>1</v>
      </c>
      <c r="AA191" s="284"/>
      <c r="AB191" s="285">
        <f t="shared" si="29"/>
        <v>0</v>
      </c>
      <c r="AC191" s="285">
        <f t="shared" si="35"/>
        <v>0</v>
      </c>
      <c r="AD191" s="285">
        <f t="shared" si="30"/>
        <v>0</v>
      </c>
      <c r="AE191" s="285">
        <f t="shared" si="31"/>
        <v>0</v>
      </c>
    </row>
    <row r="192" spans="1:31" x14ac:dyDescent="0.25">
      <c r="A192" s="143">
        <v>185</v>
      </c>
      <c r="B192" s="144" t="str">
        <f>IF('2-Übersicht Rechnungen'!B192="","",'2-Übersicht Rechnungen'!B192)</f>
        <v/>
      </c>
      <c r="C192" s="145" t="str">
        <f>IF('2-Übersicht Rechnungen'!C192="","",'2-Übersicht Rechnungen'!C192)</f>
        <v/>
      </c>
      <c r="D192" s="144" t="str">
        <f>IF('2-Übersicht Rechnungen'!D192="","",'2-Übersicht Rechnungen'!D192)</f>
        <v/>
      </c>
      <c r="E192" s="144" t="str">
        <f>IF('2-Übersicht Rechnungen'!E192="","",'2-Übersicht Rechnungen'!E192)</f>
        <v/>
      </c>
      <c r="F192" s="146" t="str">
        <f>IF('2-Übersicht Rechnungen'!F192="","",'2-Übersicht Rechnungen'!F192)</f>
        <v/>
      </c>
      <c r="G192" s="146" t="str">
        <f>IF('2-Übersicht Rechnungen'!G192="","",'2-Übersicht Rechnungen'!G192)</f>
        <v/>
      </c>
      <c r="H192" s="147" t="str">
        <f>IF('2-Übersicht Rechnungen'!H192="","",'2-Übersicht Rechnungen'!H192)</f>
        <v/>
      </c>
      <c r="I192" s="147" t="str">
        <f>IF('2-Übersicht Rechnungen'!I192="","",'2-Übersicht Rechnungen'!I192)</f>
        <v/>
      </c>
      <c r="J192" s="148" t="str">
        <f>IF('2-Übersicht Rechnungen'!L192="","",'2-Übersicht Rechnungen'!L192)</f>
        <v/>
      </c>
      <c r="K192" s="148" t="str">
        <f>IF('2-Übersicht Rechnungen'!M192="","",'2-Übersicht Rechnungen'!M192)</f>
        <v/>
      </c>
      <c r="L192" s="148" t="str">
        <f>IF('2-Übersicht Rechnungen'!N192="","",'2-Übersicht Rechnungen'!N192)</f>
        <v/>
      </c>
      <c r="M192" s="148" t="str">
        <f>IF('2-Übersicht Rechnungen'!O192="","",'2-Übersicht Rechnungen'!O192)</f>
        <v/>
      </c>
      <c r="N192" s="148" t="str">
        <f>IF('2-Übersicht Rechnungen'!P192="","",'2-Übersicht Rechnungen'!P192)</f>
        <v/>
      </c>
      <c r="O192" s="149" t="str">
        <f>IF('2-Übersicht Rechnungen'!Q192="","",'2-Übersicht Rechnungen'!Q192)</f>
        <v/>
      </c>
      <c r="P192" s="154" t="str">
        <f>IF('2-Übersicht Rechnungen'!R192="","",'2-Übersicht Rechnungen'!R192)</f>
        <v/>
      </c>
      <c r="Q192" s="150" t="str">
        <f t="shared" si="32"/>
        <v/>
      </c>
      <c r="R192" s="156" t="str">
        <f t="shared" si="33"/>
        <v/>
      </c>
      <c r="S192" s="275" t="str">
        <f>IF('2-Übersicht Rechnungen'!T192="","",'2-Übersicht Rechnungen'!T192)</f>
        <v/>
      </c>
      <c r="T192" s="268" t="str">
        <f t="shared" si="36"/>
        <v/>
      </c>
      <c r="U192" s="157" t="str">
        <f t="shared" si="34"/>
        <v/>
      </c>
      <c r="V192" s="152" t="str">
        <f t="shared" si="37"/>
        <v/>
      </c>
      <c r="W192" s="295" t="e">
        <f t="shared" si="28"/>
        <v>#VALUE!</v>
      </c>
      <c r="X192" s="293"/>
      <c r="Y192" s="283"/>
      <c r="Z192" s="299">
        <f>'2-Übersicht Rechnungen'!K192+1</f>
        <v>1</v>
      </c>
      <c r="AA192" s="284"/>
      <c r="AB192" s="285">
        <f t="shared" si="29"/>
        <v>0</v>
      </c>
      <c r="AC192" s="285">
        <f t="shared" si="35"/>
        <v>0</v>
      </c>
      <c r="AD192" s="285">
        <f t="shared" si="30"/>
        <v>0</v>
      </c>
      <c r="AE192" s="285">
        <f t="shared" si="31"/>
        <v>0</v>
      </c>
    </row>
    <row r="193" spans="1:31" x14ac:dyDescent="0.25">
      <c r="A193" s="153">
        <v>186</v>
      </c>
      <c r="B193" s="144" t="str">
        <f>IF('2-Übersicht Rechnungen'!B193="","",'2-Übersicht Rechnungen'!B193)</f>
        <v/>
      </c>
      <c r="C193" s="145" t="str">
        <f>IF('2-Übersicht Rechnungen'!C193="","",'2-Übersicht Rechnungen'!C193)</f>
        <v/>
      </c>
      <c r="D193" s="144" t="str">
        <f>IF('2-Übersicht Rechnungen'!D193="","",'2-Übersicht Rechnungen'!D193)</f>
        <v/>
      </c>
      <c r="E193" s="144" t="str">
        <f>IF('2-Übersicht Rechnungen'!E193="","",'2-Übersicht Rechnungen'!E193)</f>
        <v/>
      </c>
      <c r="F193" s="146" t="str">
        <f>IF('2-Übersicht Rechnungen'!F193="","",'2-Übersicht Rechnungen'!F193)</f>
        <v/>
      </c>
      <c r="G193" s="146" t="str">
        <f>IF('2-Übersicht Rechnungen'!G193="","",'2-Übersicht Rechnungen'!G193)</f>
        <v/>
      </c>
      <c r="H193" s="147" t="str">
        <f>IF('2-Übersicht Rechnungen'!H193="","",'2-Übersicht Rechnungen'!H193)</f>
        <v/>
      </c>
      <c r="I193" s="147" t="str">
        <f>IF('2-Übersicht Rechnungen'!I193="","",'2-Übersicht Rechnungen'!I193)</f>
        <v/>
      </c>
      <c r="J193" s="148" t="str">
        <f>IF('2-Übersicht Rechnungen'!L193="","",'2-Übersicht Rechnungen'!L193)</f>
        <v/>
      </c>
      <c r="K193" s="148" t="str">
        <f>IF('2-Übersicht Rechnungen'!M193="","",'2-Übersicht Rechnungen'!M193)</f>
        <v/>
      </c>
      <c r="L193" s="148" t="str">
        <f>IF('2-Übersicht Rechnungen'!N193="","",'2-Übersicht Rechnungen'!N193)</f>
        <v/>
      </c>
      <c r="M193" s="148" t="str">
        <f>IF('2-Übersicht Rechnungen'!O193="","",'2-Übersicht Rechnungen'!O193)</f>
        <v/>
      </c>
      <c r="N193" s="148" t="str">
        <f>IF('2-Übersicht Rechnungen'!P193="","",'2-Übersicht Rechnungen'!P193)</f>
        <v/>
      </c>
      <c r="O193" s="149" t="str">
        <f>IF('2-Übersicht Rechnungen'!Q193="","",'2-Übersicht Rechnungen'!Q193)</f>
        <v/>
      </c>
      <c r="P193" s="154" t="str">
        <f>IF('2-Übersicht Rechnungen'!R193="","",'2-Übersicht Rechnungen'!R193)</f>
        <v/>
      </c>
      <c r="Q193" s="150" t="str">
        <f t="shared" si="32"/>
        <v/>
      </c>
      <c r="R193" s="156" t="str">
        <f t="shared" si="33"/>
        <v/>
      </c>
      <c r="S193" s="275" t="str">
        <f>IF('2-Übersicht Rechnungen'!T193="","",'2-Übersicht Rechnungen'!T193)</f>
        <v/>
      </c>
      <c r="T193" s="268" t="str">
        <f t="shared" si="36"/>
        <v/>
      </c>
      <c r="U193" s="157" t="str">
        <f t="shared" si="34"/>
        <v/>
      </c>
      <c r="V193" s="152" t="str">
        <f t="shared" si="37"/>
        <v/>
      </c>
      <c r="W193" s="295" t="e">
        <f t="shared" si="28"/>
        <v>#VALUE!</v>
      </c>
      <c r="X193" s="293"/>
      <c r="Y193" s="283"/>
      <c r="Z193" s="299">
        <f>'2-Übersicht Rechnungen'!K193+1</f>
        <v>1</v>
      </c>
      <c r="AA193" s="284"/>
      <c r="AB193" s="285">
        <f t="shared" si="29"/>
        <v>0</v>
      </c>
      <c r="AC193" s="285">
        <f t="shared" si="35"/>
        <v>0</v>
      </c>
      <c r="AD193" s="285">
        <f t="shared" si="30"/>
        <v>0</v>
      </c>
      <c r="AE193" s="285">
        <f t="shared" si="31"/>
        <v>0</v>
      </c>
    </row>
    <row r="194" spans="1:31" x14ac:dyDescent="0.25">
      <c r="A194" s="143">
        <v>187</v>
      </c>
      <c r="B194" s="144" t="str">
        <f>IF('2-Übersicht Rechnungen'!B194="","",'2-Übersicht Rechnungen'!B194)</f>
        <v/>
      </c>
      <c r="C194" s="145" t="str">
        <f>IF('2-Übersicht Rechnungen'!C194="","",'2-Übersicht Rechnungen'!C194)</f>
        <v/>
      </c>
      <c r="D194" s="144" t="str">
        <f>IF('2-Übersicht Rechnungen'!D194="","",'2-Übersicht Rechnungen'!D194)</f>
        <v/>
      </c>
      <c r="E194" s="144" t="str">
        <f>IF('2-Übersicht Rechnungen'!E194="","",'2-Übersicht Rechnungen'!E194)</f>
        <v/>
      </c>
      <c r="F194" s="146" t="str">
        <f>IF('2-Übersicht Rechnungen'!F194="","",'2-Übersicht Rechnungen'!F194)</f>
        <v/>
      </c>
      <c r="G194" s="146" t="str">
        <f>IF('2-Übersicht Rechnungen'!G194="","",'2-Übersicht Rechnungen'!G194)</f>
        <v/>
      </c>
      <c r="H194" s="147" t="str">
        <f>IF('2-Übersicht Rechnungen'!H194="","",'2-Übersicht Rechnungen'!H194)</f>
        <v/>
      </c>
      <c r="I194" s="147" t="str">
        <f>IF('2-Übersicht Rechnungen'!I194="","",'2-Übersicht Rechnungen'!I194)</f>
        <v/>
      </c>
      <c r="J194" s="148" t="str">
        <f>IF('2-Übersicht Rechnungen'!L194="","",'2-Übersicht Rechnungen'!L194)</f>
        <v/>
      </c>
      <c r="K194" s="148" t="str">
        <f>IF('2-Übersicht Rechnungen'!M194="","",'2-Übersicht Rechnungen'!M194)</f>
        <v/>
      </c>
      <c r="L194" s="148" t="str">
        <f>IF('2-Übersicht Rechnungen'!N194="","",'2-Übersicht Rechnungen'!N194)</f>
        <v/>
      </c>
      <c r="M194" s="148" t="str">
        <f>IF('2-Übersicht Rechnungen'!O194="","",'2-Übersicht Rechnungen'!O194)</f>
        <v/>
      </c>
      <c r="N194" s="148" t="str">
        <f>IF('2-Übersicht Rechnungen'!P194="","",'2-Übersicht Rechnungen'!P194)</f>
        <v/>
      </c>
      <c r="O194" s="149" t="str">
        <f>IF('2-Übersicht Rechnungen'!Q194="","",'2-Übersicht Rechnungen'!Q194)</f>
        <v/>
      </c>
      <c r="P194" s="154" t="str">
        <f>IF('2-Übersicht Rechnungen'!R194="","",'2-Übersicht Rechnungen'!R194)</f>
        <v/>
      </c>
      <c r="Q194" s="150" t="str">
        <f t="shared" si="32"/>
        <v/>
      </c>
      <c r="R194" s="156" t="str">
        <f t="shared" si="33"/>
        <v/>
      </c>
      <c r="S194" s="275" t="str">
        <f>IF('2-Übersicht Rechnungen'!T194="","",'2-Übersicht Rechnungen'!T194)</f>
        <v/>
      </c>
      <c r="T194" s="268" t="str">
        <f t="shared" si="36"/>
        <v/>
      </c>
      <c r="U194" s="157" t="str">
        <f t="shared" si="34"/>
        <v/>
      </c>
      <c r="V194" s="152" t="str">
        <f t="shared" si="37"/>
        <v/>
      </c>
      <c r="W194" s="295" t="e">
        <f t="shared" si="28"/>
        <v>#VALUE!</v>
      </c>
      <c r="X194" s="293"/>
      <c r="Y194" s="283"/>
      <c r="Z194" s="299">
        <f>'2-Übersicht Rechnungen'!K194+1</f>
        <v>1</v>
      </c>
      <c r="AA194" s="284"/>
      <c r="AB194" s="285">
        <f t="shared" si="29"/>
        <v>0</v>
      </c>
      <c r="AC194" s="285">
        <f t="shared" si="35"/>
        <v>0</v>
      </c>
      <c r="AD194" s="285">
        <f t="shared" si="30"/>
        <v>0</v>
      </c>
      <c r="AE194" s="285">
        <f t="shared" si="31"/>
        <v>0</v>
      </c>
    </row>
    <row r="195" spans="1:31" x14ac:dyDescent="0.25">
      <c r="A195" s="153">
        <v>188</v>
      </c>
      <c r="B195" s="144" t="str">
        <f>IF('2-Übersicht Rechnungen'!B195="","",'2-Übersicht Rechnungen'!B195)</f>
        <v/>
      </c>
      <c r="C195" s="145" t="str">
        <f>IF('2-Übersicht Rechnungen'!C195="","",'2-Übersicht Rechnungen'!C195)</f>
        <v/>
      </c>
      <c r="D195" s="144" t="str">
        <f>IF('2-Übersicht Rechnungen'!D195="","",'2-Übersicht Rechnungen'!D195)</f>
        <v/>
      </c>
      <c r="E195" s="144" t="str">
        <f>IF('2-Übersicht Rechnungen'!E195="","",'2-Übersicht Rechnungen'!E195)</f>
        <v/>
      </c>
      <c r="F195" s="146" t="str">
        <f>IF('2-Übersicht Rechnungen'!F195="","",'2-Übersicht Rechnungen'!F195)</f>
        <v/>
      </c>
      <c r="G195" s="146" t="str">
        <f>IF('2-Übersicht Rechnungen'!G195="","",'2-Übersicht Rechnungen'!G195)</f>
        <v/>
      </c>
      <c r="H195" s="147" t="str">
        <f>IF('2-Übersicht Rechnungen'!H195="","",'2-Übersicht Rechnungen'!H195)</f>
        <v/>
      </c>
      <c r="I195" s="147" t="str">
        <f>IF('2-Übersicht Rechnungen'!I195="","",'2-Übersicht Rechnungen'!I195)</f>
        <v/>
      </c>
      <c r="J195" s="148" t="str">
        <f>IF('2-Übersicht Rechnungen'!L195="","",'2-Übersicht Rechnungen'!L195)</f>
        <v/>
      </c>
      <c r="K195" s="148" t="str">
        <f>IF('2-Übersicht Rechnungen'!M195="","",'2-Übersicht Rechnungen'!M195)</f>
        <v/>
      </c>
      <c r="L195" s="148" t="str">
        <f>IF('2-Übersicht Rechnungen'!N195="","",'2-Übersicht Rechnungen'!N195)</f>
        <v/>
      </c>
      <c r="M195" s="148" t="str">
        <f>IF('2-Übersicht Rechnungen'!O195="","",'2-Übersicht Rechnungen'!O195)</f>
        <v/>
      </c>
      <c r="N195" s="148" t="str">
        <f>IF('2-Übersicht Rechnungen'!P195="","",'2-Übersicht Rechnungen'!P195)</f>
        <v/>
      </c>
      <c r="O195" s="149" t="str">
        <f>IF('2-Übersicht Rechnungen'!Q195="","",'2-Übersicht Rechnungen'!Q195)</f>
        <v/>
      </c>
      <c r="P195" s="154" t="str">
        <f>IF('2-Übersicht Rechnungen'!R195="","",'2-Übersicht Rechnungen'!R195)</f>
        <v/>
      </c>
      <c r="Q195" s="150" t="str">
        <f t="shared" si="32"/>
        <v/>
      </c>
      <c r="R195" s="156" t="str">
        <f t="shared" si="33"/>
        <v/>
      </c>
      <c r="S195" s="275" t="str">
        <f>IF('2-Übersicht Rechnungen'!T195="","",'2-Übersicht Rechnungen'!T195)</f>
        <v/>
      </c>
      <c r="T195" s="268" t="str">
        <f t="shared" si="36"/>
        <v/>
      </c>
      <c r="U195" s="157" t="str">
        <f t="shared" si="34"/>
        <v/>
      </c>
      <c r="V195" s="152" t="str">
        <f t="shared" si="37"/>
        <v/>
      </c>
      <c r="W195" s="295" t="e">
        <f t="shared" si="28"/>
        <v>#VALUE!</v>
      </c>
      <c r="X195" s="293"/>
      <c r="Y195" s="283"/>
      <c r="Z195" s="299">
        <f>'2-Übersicht Rechnungen'!K195+1</f>
        <v>1</v>
      </c>
      <c r="AA195" s="284"/>
      <c r="AB195" s="285">
        <f t="shared" si="29"/>
        <v>0</v>
      </c>
      <c r="AC195" s="285">
        <f t="shared" si="35"/>
        <v>0</v>
      </c>
      <c r="AD195" s="285">
        <f t="shared" si="30"/>
        <v>0</v>
      </c>
      <c r="AE195" s="285">
        <f t="shared" si="31"/>
        <v>0</v>
      </c>
    </row>
    <row r="196" spans="1:31" x14ac:dyDescent="0.25">
      <c r="A196" s="143">
        <v>189</v>
      </c>
      <c r="B196" s="144" t="str">
        <f>IF('2-Übersicht Rechnungen'!B196="","",'2-Übersicht Rechnungen'!B196)</f>
        <v/>
      </c>
      <c r="C196" s="145" t="str">
        <f>IF('2-Übersicht Rechnungen'!C196="","",'2-Übersicht Rechnungen'!C196)</f>
        <v/>
      </c>
      <c r="D196" s="144" t="str">
        <f>IF('2-Übersicht Rechnungen'!D196="","",'2-Übersicht Rechnungen'!D196)</f>
        <v/>
      </c>
      <c r="E196" s="144" t="str">
        <f>IF('2-Übersicht Rechnungen'!E196="","",'2-Übersicht Rechnungen'!E196)</f>
        <v/>
      </c>
      <c r="F196" s="146" t="str">
        <f>IF('2-Übersicht Rechnungen'!F196="","",'2-Übersicht Rechnungen'!F196)</f>
        <v/>
      </c>
      <c r="G196" s="146" t="str">
        <f>IF('2-Übersicht Rechnungen'!G196="","",'2-Übersicht Rechnungen'!G196)</f>
        <v/>
      </c>
      <c r="H196" s="147" t="str">
        <f>IF('2-Übersicht Rechnungen'!H196="","",'2-Übersicht Rechnungen'!H196)</f>
        <v/>
      </c>
      <c r="I196" s="147" t="str">
        <f>IF('2-Übersicht Rechnungen'!I196="","",'2-Übersicht Rechnungen'!I196)</f>
        <v/>
      </c>
      <c r="J196" s="148" t="str">
        <f>IF('2-Übersicht Rechnungen'!L196="","",'2-Übersicht Rechnungen'!L196)</f>
        <v/>
      </c>
      <c r="K196" s="148" t="str">
        <f>IF('2-Übersicht Rechnungen'!M196="","",'2-Übersicht Rechnungen'!M196)</f>
        <v/>
      </c>
      <c r="L196" s="148" t="str">
        <f>IF('2-Übersicht Rechnungen'!N196="","",'2-Übersicht Rechnungen'!N196)</f>
        <v/>
      </c>
      <c r="M196" s="148" t="str">
        <f>IF('2-Übersicht Rechnungen'!O196="","",'2-Übersicht Rechnungen'!O196)</f>
        <v/>
      </c>
      <c r="N196" s="148" t="str">
        <f>IF('2-Übersicht Rechnungen'!P196="","",'2-Übersicht Rechnungen'!P196)</f>
        <v/>
      </c>
      <c r="O196" s="149" t="str">
        <f>IF('2-Übersicht Rechnungen'!Q196="","",'2-Übersicht Rechnungen'!Q196)</f>
        <v/>
      </c>
      <c r="P196" s="154" t="str">
        <f>IF('2-Übersicht Rechnungen'!R196="","",'2-Übersicht Rechnungen'!R196)</f>
        <v/>
      </c>
      <c r="Q196" s="150" t="str">
        <f t="shared" si="32"/>
        <v/>
      </c>
      <c r="R196" s="156" t="str">
        <f t="shared" si="33"/>
        <v/>
      </c>
      <c r="S196" s="275" t="str">
        <f>IF('2-Übersicht Rechnungen'!T196="","",'2-Übersicht Rechnungen'!T196)</f>
        <v/>
      </c>
      <c r="T196" s="268" t="str">
        <f t="shared" si="36"/>
        <v/>
      </c>
      <c r="U196" s="157" t="str">
        <f t="shared" si="34"/>
        <v/>
      </c>
      <c r="V196" s="152" t="str">
        <f t="shared" si="37"/>
        <v/>
      </c>
      <c r="W196" s="295" t="e">
        <f t="shared" si="28"/>
        <v>#VALUE!</v>
      </c>
      <c r="X196" s="293"/>
      <c r="Y196" s="283"/>
      <c r="Z196" s="299">
        <f>'2-Übersicht Rechnungen'!K196+1</f>
        <v>1</v>
      </c>
      <c r="AA196" s="284"/>
      <c r="AB196" s="285">
        <f t="shared" si="29"/>
        <v>0</v>
      </c>
      <c r="AC196" s="285">
        <f t="shared" si="35"/>
        <v>0</v>
      </c>
      <c r="AD196" s="285">
        <f t="shared" si="30"/>
        <v>0</v>
      </c>
      <c r="AE196" s="285">
        <f t="shared" si="31"/>
        <v>0</v>
      </c>
    </row>
    <row r="197" spans="1:31" x14ac:dyDescent="0.25">
      <c r="A197" s="153">
        <v>190</v>
      </c>
      <c r="B197" s="144" t="str">
        <f>IF('2-Übersicht Rechnungen'!B197="","",'2-Übersicht Rechnungen'!B197)</f>
        <v/>
      </c>
      <c r="C197" s="145" t="str">
        <f>IF('2-Übersicht Rechnungen'!C197="","",'2-Übersicht Rechnungen'!C197)</f>
        <v/>
      </c>
      <c r="D197" s="144" t="str">
        <f>IF('2-Übersicht Rechnungen'!D197="","",'2-Übersicht Rechnungen'!D197)</f>
        <v/>
      </c>
      <c r="E197" s="144" t="str">
        <f>IF('2-Übersicht Rechnungen'!E197="","",'2-Übersicht Rechnungen'!E197)</f>
        <v/>
      </c>
      <c r="F197" s="146" t="str">
        <f>IF('2-Übersicht Rechnungen'!F197="","",'2-Übersicht Rechnungen'!F197)</f>
        <v/>
      </c>
      <c r="G197" s="146" t="str">
        <f>IF('2-Übersicht Rechnungen'!G197="","",'2-Übersicht Rechnungen'!G197)</f>
        <v/>
      </c>
      <c r="H197" s="147" t="str">
        <f>IF('2-Übersicht Rechnungen'!H197="","",'2-Übersicht Rechnungen'!H197)</f>
        <v/>
      </c>
      <c r="I197" s="147" t="str">
        <f>IF('2-Übersicht Rechnungen'!I197="","",'2-Übersicht Rechnungen'!I197)</f>
        <v/>
      </c>
      <c r="J197" s="148" t="str">
        <f>IF('2-Übersicht Rechnungen'!L197="","",'2-Übersicht Rechnungen'!L197)</f>
        <v/>
      </c>
      <c r="K197" s="148" t="str">
        <f>IF('2-Übersicht Rechnungen'!M197="","",'2-Übersicht Rechnungen'!M197)</f>
        <v/>
      </c>
      <c r="L197" s="148" t="str">
        <f>IF('2-Übersicht Rechnungen'!N197="","",'2-Übersicht Rechnungen'!N197)</f>
        <v/>
      </c>
      <c r="M197" s="148" t="str">
        <f>IF('2-Übersicht Rechnungen'!O197="","",'2-Übersicht Rechnungen'!O197)</f>
        <v/>
      </c>
      <c r="N197" s="148" t="str">
        <f>IF('2-Übersicht Rechnungen'!P197="","",'2-Übersicht Rechnungen'!P197)</f>
        <v/>
      </c>
      <c r="O197" s="149" t="str">
        <f>IF('2-Übersicht Rechnungen'!Q197="","",'2-Übersicht Rechnungen'!Q197)</f>
        <v/>
      </c>
      <c r="P197" s="154" t="str">
        <f>IF('2-Übersicht Rechnungen'!R197="","",'2-Übersicht Rechnungen'!R197)</f>
        <v/>
      </c>
      <c r="Q197" s="150" t="str">
        <f t="shared" si="32"/>
        <v/>
      </c>
      <c r="R197" s="156" t="str">
        <f t="shared" si="33"/>
        <v/>
      </c>
      <c r="S197" s="275" t="str">
        <f>IF('2-Übersicht Rechnungen'!T197="","",'2-Übersicht Rechnungen'!T197)</f>
        <v/>
      </c>
      <c r="T197" s="268" t="str">
        <f t="shared" si="36"/>
        <v/>
      </c>
      <c r="U197" s="157" t="str">
        <f t="shared" si="34"/>
        <v/>
      </c>
      <c r="V197" s="152" t="str">
        <f t="shared" si="37"/>
        <v/>
      </c>
      <c r="W197" s="295" t="e">
        <f t="shared" si="28"/>
        <v>#VALUE!</v>
      </c>
      <c r="X197" s="293"/>
      <c r="Y197" s="283"/>
      <c r="Z197" s="299">
        <f>'2-Übersicht Rechnungen'!K197+1</f>
        <v>1</v>
      </c>
      <c r="AA197" s="284"/>
      <c r="AB197" s="285">
        <f t="shared" si="29"/>
        <v>0</v>
      </c>
      <c r="AC197" s="285">
        <f t="shared" si="35"/>
        <v>0</v>
      </c>
      <c r="AD197" s="285">
        <f t="shared" si="30"/>
        <v>0</v>
      </c>
      <c r="AE197" s="285">
        <f t="shared" si="31"/>
        <v>0</v>
      </c>
    </row>
    <row r="198" spans="1:31" x14ac:dyDescent="0.25">
      <c r="A198" s="143">
        <v>191</v>
      </c>
      <c r="B198" s="144" t="str">
        <f>IF('2-Übersicht Rechnungen'!B198="","",'2-Übersicht Rechnungen'!B198)</f>
        <v/>
      </c>
      <c r="C198" s="145" t="str">
        <f>IF('2-Übersicht Rechnungen'!C198="","",'2-Übersicht Rechnungen'!C198)</f>
        <v/>
      </c>
      <c r="D198" s="144" t="str">
        <f>IF('2-Übersicht Rechnungen'!D198="","",'2-Übersicht Rechnungen'!D198)</f>
        <v/>
      </c>
      <c r="E198" s="144" t="str">
        <f>IF('2-Übersicht Rechnungen'!E198="","",'2-Übersicht Rechnungen'!E198)</f>
        <v/>
      </c>
      <c r="F198" s="146" t="str">
        <f>IF('2-Übersicht Rechnungen'!F198="","",'2-Übersicht Rechnungen'!F198)</f>
        <v/>
      </c>
      <c r="G198" s="146" t="str">
        <f>IF('2-Übersicht Rechnungen'!G198="","",'2-Übersicht Rechnungen'!G198)</f>
        <v/>
      </c>
      <c r="H198" s="147" t="str">
        <f>IF('2-Übersicht Rechnungen'!H198="","",'2-Übersicht Rechnungen'!H198)</f>
        <v/>
      </c>
      <c r="I198" s="147" t="str">
        <f>IF('2-Übersicht Rechnungen'!I198="","",'2-Übersicht Rechnungen'!I198)</f>
        <v/>
      </c>
      <c r="J198" s="148" t="str">
        <f>IF('2-Übersicht Rechnungen'!L198="","",'2-Übersicht Rechnungen'!L198)</f>
        <v/>
      </c>
      <c r="K198" s="148" t="str">
        <f>IF('2-Übersicht Rechnungen'!M198="","",'2-Übersicht Rechnungen'!M198)</f>
        <v/>
      </c>
      <c r="L198" s="148" t="str">
        <f>IF('2-Übersicht Rechnungen'!N198="","",'2-Übersicht Rechnungen'!N198)</f>
        <v/>
      </c>
      <c r="M198" s="148" t="str">
        <f>IF('2-Übersicht Rechnungen'!O198="","",'2-Übersicht Rechnungen'!O198)</f>
        <v/>
      </c>
      <c r="N198" s="148" t="str">
        <f>IF('2-Übersicht Rechnungen'!P198="","",'2-Übersicht Rechnungen'!P198)</f>
        <v/>
      </c>
      <c r="O198" s="149" t="str">
        <f>IF('2-Übersicht Rechnungen'!Q198="","",'2-Übersicht Rechnungen'!Q198)</f>
        <v/>
      </c>
      <c r="P198" s="154" t="str">
        <f>IF('2-Übersicht Rechnungen'!R198="","",'2-Übersicht Rechnungen'!R198)</f>
        <v/>
      </c>
      <c r="Q198" s="150" t="str">
        <f t="shared" si="32"/>
        <v/>
      </c>
      <c r="R198" s="156" t="str">
        <f t="shared" si="33"/>
        <v/>
      </c>
      <c r="S198" s="275" t="str">
        <f>IF('2-Übersicht Rechnungen'!T198="","",'2-Übersicht Rechnungen'!T198)</f>
        <v/>
      </c>
      <c r="T198" s="268" t="str">
        <f t="shared" si="36"/>
        <v/>
      </c>
      <c r="U198" s="157" t="str">
        <f t="shared" si="34"/>
        <v/>
      </c>
      <c r="V198" s="152" t="str">
        <f t="shared" si="37"/>
        <v/>
      </c>
      <c r="W198" s="295" t="e">
        <f t="shared" si="28"/>
        <v>#VALUE!</v>
      </c>
      <c r="X198" s="293"/>
      <c r="Y198" s="283"/>
      <c r="Z198" s="299">
        <f>'2-Übersicht Rechnungen'!K198+1</f>
        <v>1</v>
      </c>
      <c r="AA198" s="284"/>
      <c r="AB198" s="285">
        <f t="shared" si="29"/>
        <v>0</v>
      </c>
      <c r="AC198" s="285">
        <f t="shared" si="35"/>
        <v>0</v>
      </c>
      <c r="AD198" s="285">
        <f t="shared" si="30"/>
        <v>0</v>
      </c>
      <c r="AE198" s="285">
        <f t="shared" si="31"/>
        <v>0</v>
      </c>
    </row>
    <row r="199" spans="1:31" x14ac:dyDescent="0.25">
      <c r="A199" s="153">
        <v>192</v>
      </c>
      <c r="B199" s="144" t="str">
        <f>IF('2-Übersicht Rechnungen'!B199="","",'2-Übersicht Rechnungen'!B199)</f>
        <v/>
      </c>
      <c r="C199" s="145" t="str">
        <f>IF('2-Übersicht Rechnungen'!C199="","",'2-Übersicht Rechnungen'!C199)</f>
        <v/>
      </c>
      <c r="D199" s="144" t="str">
        <f>IF('2-Übersicht Rechnungen'!D199="","",'2-Übersicht Rechnungen'!D199)</f>
        <v/>
      </c>
      <c r="E199" s="144" t="str">
        <f>IF('2-Übersicht Rechnungen'!E199="","",'2-Übersicht Rechnungen'!E199)</f>
        <v/>
      </c>
      <c r="F199" s="146" t="str">
        <f>IF('2-Übersicht Rechnungen'!F199="","",'2-Übersicht Rechnungen'!F199)</f>
        <v/>
      </c>
      <c r="G199" s="146" t="str">
        <f>IF('2-Übersicht Rechnungen'!G199="","",'2-Übersicht Rechnungen'!G199)</f>
        <v/>
      </c>
      <c r="H199" s="147" t="str">
        <f>IF('2-Übersicht Rechnungen'!H199="","",'2-Übersicht Rechnungen'!H199)</f>
        <v/>
      </c>
      <c r="I199" s="147" t="str">
        <f>IF('2-Übersicht Rechnungen'!I199="","",'2-Übersicht Rechnungen'!I199)</f>
        <v/>
      </c>
      <c r="J199" s="148" t="str">
        <f>IF('2-Übersicht Rechnungen'!L199="","",'2-Übersicht Rechnungen'!L199)</f>
        <v/>
      </c>
      <c r="K199" s="148" t="str">
        <f>IF('2-Übersicht Rechnungen'!M199="","",'2-Übersicht Rechnungen'!M199)</f>
        <v/>
      </c>
      <c r="L199" s="148" t="str">
        <f>IF('2-Übersicht Rechnungen'!N199="","",'2-Übersicht Rechnungen'!N199)</f>
        <v/>
      </c>
      <c r="M199" s="148" t="str">
        <f>IF('2-Übersicht Rechnungen'!O199="","",'2-Übersicht Rechnungen'!O199)</f>
        <v/>
      </c>
      <c r="N199" s="148" t="str">
        <f>IF('2-Übersicht Rechnungen'!P199="","",'2-Übersicht Rechnungen'!P199)</f>
        <v/>
      </c>
      <c r="O199" s="149" t="str">
        <f>IF('2-Übersicht Rechnungen'!Q199="","",'2-Übersicht Rechnungen'!Q199)</f>
        <v/>
      </c>
      <c r="P199" s="154" t="str">
        <f>IF('2-Übersicht Rechnungen'!R199="","",'2-Übersicht Rechnungen'!R199)</f>
        <v/>
      </c>
      <c r="Q199" s="150" t="str">
        <f t="shared" si="32"/>
        <v/>
      </c>
      <c r="R199" s="156" t="str">
        <f t="shared" si="33"/>
        <v/>
      </c>
      <c r="S199" s="275" t="str">
        <f>IF('2-Übersicht Rechnungen'!T199="","",'2-Übersicht Rechnungen'!T199)</f>
        <v/>
      </c>
      <c r="T199" s="268" t="str">
        <f t="shared" si="36"/>
        <v/>
      </c>
      <c r="U199" s="157" t="str">
        <f t="shared" si="34"/>
        <v/>
      </c>
      <c r="V199" s="152" t="str">
        <f t="shared" si="37"/>
        <v/>
      </c>
      <c r="W199" s="295" t="e">
        <f t="shared" si="28"/>
        <v>#VALUE!</v>
      </c>
      <c r="X199" s="293"/>
      <c r="Y199" s="283"/>
      <c r="Z199" s="299">
        <f>'2-Übersicht Rechnungen'!K199+1</f>
        <v>1</v>
      </c>
      <c r="AA199" s="284"/>
      <c r="AB199" s="285">
        <f t="shared" si="29"/>
        <v>0</v>
      </c>
      <c r="AC199" s="285">
        <f t="shared" si="35"/>
        <v>0</v>
      </c>
      <c r="AD199" s="285">
        <f t="shared" si="30"/>
        <v>0</v>
      </c>
      <c r="AE199" s="285">
        <f t="shared" si="31"/>
        <v>0</v>
      </c>
    </row>
    <row r="200" spans="1:31" x14ac:dyDescent="0.25">
      <c r="A200" s="143">
        <v>193</v>
      </c>
      <c r="B200" s="144" t="str">
        <f>IF('2-Übersicht Rechnungen'!B200="","",'2-Übersicht Rechnungen'!B200)</f>
        <v/>
      </c>
      <c r="C200" s="145" t="str">
        <f>IF('2-Übersicht Rechnungen'!C200="","",'2-Übersicht Rechnungen'!C200)</f>
        <v/>
      </c>
      <c r="D200" s="144" t="str">
        <f>IF('2-Übersicht Rechnungen'!D200="","",'2-Übersicht Rechnungen'!D200)</f>
        <v/>
      </c>
      <c r="E200" s="144" t="str">
        <f>IF('2-Übersicht Rechnungen'!E200="","",'2-Übersicht Rechnungen'!E200)</f>
        <v/>
      </c>
      <c r="F200" s="146" t="str">
        <f>IF('2-Übersicht Rechnungen'!F200="","",'2-Übersicht Rechnungen'!F200)</f>
        <v/>
      </c>
      <c r="G200" s="146" t="str">
        <f>IF('2-Übersicht Rechnungen'!G200="","",'2-Übersicht Rechnungen'!G200)</f>
        <v/>
      </c>
      <c r="H200" s="147" t="str">
        <f>IF('2-Übersicht Rechnungen'!H200="","",'2-Übersicht Rechnungen'!H200)</f>
        <v/>
      </c>
      <c r="I200" s="147" t="str">
        <f>IF('2-Übersicht Rechnungen'!I200="","",'2-Übersicht Rechnungen'!I200)</f>
        <v/>
      </c>
      <c r="J200" s="148" t="str">
        <f>IF('2-Übersicht Rechnungen'!L200="","",'2-Übersicht Rechnungen'!L200)</f>
        <v/>
      </c>
      <c r="K200" s="148" t="str">
        <f>IF('2-Übersicht Rechnungen'!M200="","",'2-Übersicht Rechnungen'!M200)</f>
        <v/>
      </c>
      <c r="L200" s="148" t="str">
        <f>IF('2-Übersicht Rechnungen'!N200="","",'2-Übersicht Rechnungen'!N200)</f>
        <v/>
      </c>
      <c r="M200" s="148" t="str">
        <f>IF('2-Übersicht Rechnungen'!O200="","",'2-Übersicht Rechnungen'!O200)</f>
        <v/>
      </c>
      <c r="N200" s="148" t="str">
        <f>IF('2-Übersicht Rechnungen'!P200="","",'2-Übersicht Rechnungen'!P200)</f>
        <v/>
      </c>
      <c r="O200" s="149" t="str">
        <f>IF('2-Übersicht Rechnungen'!Q200="","",'2-Übersicht Rechnungen'!Q200)</f>
        <v/>
      </c>
      <c r="P200" s="154" t="str">
        <f>IF('2-Übersicht Rechnungen'!R200="","",'2-Übersicht Rechnungen'!R200)</f>
        <v/>
      </c>
      <c r="Q200" s="150" t="str">
        <f t="shared" si="32"/>
        <v/>
      </c>
      <c r="R200" s="156" t="str">
        <f t="shared" si="33"/>
        <v/>
      </c>
      <c r="S200" s="275" t="str">
        <f>IF('2-Übersicht Rechnungen'!T200="","",'2-Übersicht Rechnungen'!T200)</f>
        <v/>
      </c>
      <c r="T200" s="268" t="str">
        <f t="shared" ref="T200:T207" si="38">IF(P200="","",R200*0.9)</f>
        <v/>
      </c>
      <c r="U200" s="157" t="str">
        <f t="shared" si="34"/>
        <v/>
      </c>
      <c r="V200" s="152" t="str">
        <f t="shared" ref="V200:V207" si="39">IF(P200="","",IF(AND(W200&lt;0,W199&lt;0),0,IF(W200&lt;0,T200+W200,T200)))</f>
        <v/>
      </c>
      <c r="W200" s="295" t="e">
        <f t="shared" si="28"/>
        <v>#VALUE!</v>
      </c>
      <c r="X200" s="293"/>
      <c r="Y200" s="283"/>
      <c r="Z200" s="299">
        <f>'2-Übersicht Rechnungen'!K200+1</f>
        <v>1</v>
      </c>
      <c r="AA200" s="284"/>
      <c r="AB200" s="285">
        <f t="shared" si="29"/>
        <v>0</v>
      </c>
      <c r="AC200" s="285">
        <f t="shared" si="35"/>
        <v>0</v>
      </c>
      <c r="AD200" s="285">
        <f t="shared" si="30"/>
        <v>0</v>
      </c>
      <c r="AE200" s="285">
        <f t="shared" si="31"/>
        <v>0</v>
      </c>
    </row>
    <row r="201" spans="1:31" x14ac:dyDescent="0.25">
      <c r="A201" s="153">
        <v>194</v>
      </c>
      <c r="B201" s="144" t="str">
        <f>IF('2-Übersicht Rechnungen'!B201="","",'2-Übersicht Rechnungen'!B201)</f>
        <v/>
      </c>
      <c r="C201" s="145" t="str">
        <f>IF('2-Übersicht Rechnungen'!C201="","",'2-Übersicht Rechnungen'!C201)</f>
        <v/>
      </c>
      <c r="D201" s="144" t="str">
        <f>IF('2-Übersicht Rechnungen'!D201="","",'2-Übersicht Rechnungen'!D201)</f>
        <v/>
      </c>
      <c r="E201" s="144" t="str">
        <f>IF('2-Übersicht Rechnungen'!E201="","",'2-Übersicht Rechnungen'!E201)</f>
        <v/>
      </c>
      <c r="F201" s="146" t="str">
        <f>IF('2-Übersicht Rechnungen'!F201="","",'2-Übersicht Rechnungen'!F201)</f>
        <v/>
      </c>
      <c r="G201" s="146" t="str">
        <f>IF('2-Übersicht Rechnungen'!G201="","",'2-Übersicht Rechnungen'!G201)</f>
        <v/>
      </c>
      <c r="H201" s="147" t="str">
        <f>IF('2-Übersicht Rechnungen'!H201="","",'2-Übersicht Rechnungen'!H201)</f>
        <v/>
      </c>
      <c r="I201" s="147" t="str">
        <f>IF('2-Übersicht Rechnungen'!I201="","",'2-Übersicht Rechnungen'!I201)</f>
        <v/>
      </c>
      <c r="J201" s="148" t="str">
        <f>IF('2-Übersicht Rechnungen'!L201="","",'2-Übersicht Rechnungen'!L201)</f>
        <v/>
      </c>
      <c r="K201" s="148" t="str">
        <f>IF('2-Übersicht Rechnungen'!M201="","",'2-Übersicht Rechnungen'!M201)</f>
        <v/>
      </c>
      <c r="L201" s="148" t="str">
        <f>IF('2-Übersicht Rechnungen'!N201="","",'2-Übersicht Rechnungen'!N201)</f>
        <v/>
      </c>
      <c r="M201" s="148" t="str">
        <f>IF('2-Übersicht Rechnungen'!O201="","",'2-Übersicht Rechnungen'!O201)</f>
        <v/>
      </c>
      <c r="N201" s="148" t="str">
        <f>IF('2-Übersicht Rechnungen'!P201="","",'2-Übersicht Rechnungen'!P201)</f>
        <v/>
      </c>
      <c r="O201" s="149" t="str">
        <f>IF('2-Übersicht Rechnungen'!Q201="","",'2-Übersicht Rechnungen'!Q201)</f>
        <v/>
      </c>
      <c r="P201" s="154" t="str">
        <f>IF('2-Übersicht Rechnungen'!R201="","",'2-Übersicht Rechnungen'!R201)</f>
        <v/>
      </c>
      <c r="Q201" s="150" t="str">
        <f t="shared" si="32"/>
        <v/>
      </c>
      <c r="R201" s="156" t="str">
        <f t="shared" si="33"/>
        <v/>
      </c>
      <c r="S201" s="275" t="str">
        <f>IF('2-Übersicht Rechnungen'!T201="","",'2-Übersicht Rechnungen'!T201)</f>
        <v/>
      </c>
      <c r="T201" s="268" t="str">
        <f t="shared" si="38"/>
        <v/>
      </c>
      <c r="U201" s="157" t="str">
        <f t="shared" si="34"/>
        <v/>
      </c>
      <c r="V201" s="152" t="str">
        <f t="shared" si="39"/>
        <v/>
      </c>
      <c r="W201" s="295" t="e">
        <f t="shared" ref="W201:W207" si="40">$W$5-U201</f>
        <v>#VALUE!</v>
      </c>
      <c r="X201" s="293"/>
      <c r="Y201" s="283"/>
      <c r="Z201" s="299">
        <f>'2-Übersicht Rechnungen'!K201+1</f>
        <v>1</v>
      </c>
      <c r="AA201" s="284"/>
      <c r="AB201" s="285">
        <f t="shared" ref="AB201:AB207" si="41">IF(G201=700,K201-P201,0)</f>
        <v>0</v>
      </c>
      <c r="AC201" s="285">
        <f t="shared" si="35"/>
        <v>0</v>
      </c>
      <c r="AD201" s="285">
        <f t="shared" ref="AD201:AD207" si="42">IF(AND(AE201&lt;0,AE200&lt;0),0,IF(AE201&lt;0,AB201+AE201,AB201))</f>
        <v>0</v>
      </c>
      <c r="AE201" s="285">
        <f t="shared" ref="AE201:AE207" si="43">$AE$6-AC201</f>
        <v>0</v>
      </c>
    </row>
    <row r="202" spans="1:31" x14ac:dyDescent="0.25">
      <c r="A202" s="143">
        <v>195</v>
      </c>
      <c r="B202" s="144" t="str">
        <f>IF('2-Übersicht Rechnungen'!B202="","",'2-Übersicht Rechnungen'!B202)</f>
        <v/>
      </c>
      <c r="C202" s="145" t="str">
        <f>IF('2-Übersicht Rechnungen'!C202="","",'2-Übersicht Rechnungen'!C202)</f>
        <v/>
      </c>
      <c r="D202" s="144" t="str">
        <f>IF('2-Übersicht Rechnungen'!D202="","",'2-Übersicht Rechnungen'!D202)</f>
        <v/>
      </c>
      <c r="E202" s="144" t="str">
        <f>IF('2-Übersicht Rechnungen'!E202="","",'2-Übersicht Rechnungen'!E202)</f>
        <v/>
      </c>
      <c r="F202" s="146" t="str">
        <f>IF('2-Übersicht Rechnungen'!F202="","",'2-Übersicht Rechnungen'!F202)</f>
        <v/>
      </c>
      <c r="G202" s="146" t="str">
        <f>IF('2-Übersicht Rechnungen'!G202="","",'2-Übersicht Rechnungen'!G202)</f>
        <v/>
      </c>
      <c r="H202" s="147" t="str">
        <f>IF('2-Übersicht Rechnungen'!H202="","",'2-Übersicht Rechnungen'!H202)</f>
        <v/>
      </c>
      <c r="I202" s="147" t="str">
        <f>IF('2-Übersicht Rechnungen'!I202="","",'2-Übersicht Rechnungen'!I202)</f>
        <v/>
      </c>
      <c r="J202" s="148" t="str">
        <f>IF('2-Übersicht Rechnungen'!L202="","",'2-Übersicht Rechnungen'!L202)</f>
        <v/>
      </c>
      <c r="K202" s="148" t="str">
        <f>IF('2-Übersicht Rechnungen'!M202="","",'2-Übersicht Rechnungen'!M202)</f>
        <v/>
      </c>
      <c r="L202" s="148" t="str">
        <f>IF('2-Übersicht Rechnungen'!N202="","",'2-Übersicht Rechnungen'!N202)</f>
        <v/>
      </c>
      <c r="M202" s="148" t="str">
        <f>IF('2-Übersicht Rechnungen'!O202="","",'2-Übersicht Rechnungen'!O202)</f>
        <v/>
      </c>
      <c r="N202" s="148" t="str">
        <f>IF('2-Übersicht Rechnungen'!P202="","",'2-Übersicht Rechnungen'!P202)</f>
        <v/>
      </c>
      <c r="O202" s="149" t="str">
        <f>IF('2-Übersicht Rechnungen'!Q202="","",'2-Übersicht Rechnungen'!Q202)</f>
        <v/>
      </c>
      <c r="P202" s="154" t="str">
        <f>IF('2-Übersicht Rechnungen'!R202="","",'2-Übersicht Rechnungen'!R202)</f>
        <v/>
      </c>
      <c r="Q202" s="150" t="str">
        <f t="shared" ref="Q202:Q207" si="44">IF(G202=700,K202-P202-AD202,"")</f>
        <v/>
      </c>
      <c r="R202" s="156" t="str">
        <f t="shared" ref="R202:R207" si="45">IF(AND(P202="",Q202=""),"",IF(G202=700,AD202,K202-P202))</f>
        <v/>
      </c>
      <c r="S202" s="275" t="str">
        <f>IF('2-Übersicht Rechnungen'!T202="","",'2-Übersicht Rechnungen'!T202)</f>
        <v/>
      </c>
      <c r="T202" s="268" t="str">
        <f t="shared" si="38"/>
        <v/>
      </c>
      <c r="U202" s="157" t="str">
        <f t="shared" ref="U202:U207" si="46">IF(T202="","",U201+T202)</f>
        <v/>
      </c>
      <c r="V202" s="152" t="str">
        <f t="shared" si="39"/>
        <v/>
      </c>
      <c r="W202" s="295" t="e">
        <f t="shared" si="40"/>
        <v>#VALUE!</v>
      </c>
      <c r="X202" s="293"/>
      <c r="Y202" s="283"/>
      <c r="Z202" s="299">
        <f>'2-Übersicht Rechnungen'!K202+1</f>
        <v>1</v>
      </c>
      <c r="AA202" s="284"/>
      <c r="AB202" s="285">
        <f t="shared" si="41"/>
        <v>0</v>
      </c>
      <c r="AC202" s="285">
        <f t="shared" ref="AC202:AC207" si="47">AC201+AB202</f>
        <v>0</v>
      </c>
      <c r="AD202" s="285">
        <f t="shared" si="42"/>
        <v>0</v>
      </c>
      <c r="AE202" s="285">
        <f t="shared" si="43"/>
        <v>0</v>
      </c>
    </row>
    <row r="203" spans="1:31" x14ac:dyDescent="0.25">
      <c r="A203" s="153">
        <v>196</v>
      </c>
      <c r="B203" s="144" t="str">
        <f>IF('2-Übersicht Rechnungen'!B203="","",'2-Übersicht Rechnungen'!B203)</f>
        <v/>
      </c>
      <c r="C203" s="145" t="str">
        <f>IF('2-Übersicht Rechnungen'!C203="","",'2-Übersicht Rechnungen'!C203)</f>
        <v/>
      </c>
      <c r="D203" s="144" t="str">
        <f>IF('2-Übersicht Rechnungen'!D203="","",'2-Übersicht Rechnungen'!D203)</f>
        <v/>
      </c>
      <c r="E203" s="144" t="str">
        <f>IF('2-Übersicht Rechnungen'!E203="","",'2-Übersicht Rechnungen'!E203)</f>
        <v/>
      </c>
      <c r="F203" s="146" t="str">
        <f>IF('2-Übersicht Rechnungen'!F203="","",'2-Übersicht Rechnungen'!F203)</f>
        <v/>
      </c>
      <c r="G203" s="146" t="str">
        <f>IF('2-Übersicht Rechnungen'!G203="","",'2-Übersicht Rechnungen'!G203)</f>
        <v/>
      </c>
      <c r="H203" s="147" t="str">
        <f>IF('2-Übersicht Rechnungen'!H203="","",'2-Übersicht Rechnungen'!H203)</f>
        <v/>
      </c>
      <c r="I203" s="147" t="str">
        <f>IF('2-Übersicht Rechnungen'!I203="","",'2-Übersicht Rechnungen'!I203)</f>
        <v/>
      </c>
      <c r="J203" s="148" t="str">
        <f>IF('2-Übersicht Rechnungen'!L203="","",'2-Übersicht Rechnungen'!L203)</f>
        <v/>
      </c>
      <c r="K203" s="148" t="str">
        <f>IF('2-Übersicht Rechnungen'!M203="","",'2-Übersicht Rechnungen'!M203)</f>
        <v/>
      </c>
      <c r="L203" s="148" t="str">
        <f>IF('2-Übersicht Rechnungen'!N203="","",'2-Übersicht Rechnungen'!N203)</f>
        <v/>
      </c>
      <c r="M203" s="148" t="str">
        <f>IF('2-Übersicht Rechnungen'!O203="","",'2-Übersicht Rechnungen'!O203)</f>
        <v/>
      </c>
      <c r="N203" s="148" t="str">
        <f>IF('2-Übersicht Rechnungen'!P203="","",'2-Übersicht Rechnungen'!P203)</f>
        <v/>
      </c>
      <c r="O203" s="149" t="str">
        <f>IF('2-Übersicht Rechnungen'!Q203="","",'2-Übersicht Rechnungen'!Q203)</f>
        <v/>
      </c>
      <c r="P203" s="154" t="str">
        <f>IF('2-Übersicht Rechnungen'!R203="","",'2-Übersicht Rechnungen'!R203)</f>
        <v/>
      </c>
      <c r="Q203" s="150" t="str">
        <f t="shared" si="44"/>
        <v/>
      </c>
      <c r="R203" s="156" t="str">
        <f t="shared" si="45"/>
        <v/>
      </c>
      <c r="S203" s="275" t="str">
        <f>IF('2-Übersicht Rechnungen'!T203="","",'2-Übersicht Rechnungen'!T203)</f>
        <v/>
      </c>
      <c r="T203" s="268" t="str">
        <f t="shared" si="38"/>
        <v/>
      </c>
      <c r="U203" s="157" t="str">
        <f t="shared" si="46"/>
        <v/>
      </c>
      <c r="V203" s="152" t="str">
        <f t="shared" si="39"/>
        <v/>
      </c>
      <c r="W203" s="295" t="e">
        <f t="shared" si="40"/>
        <v>#VALUE!</v>
      </c>
      <c r="X203" s="293"/>
      <c r="Y203" s="283"/>
      <c r="Z203" s="299">
        <f>'2-Übersicht Rechnungen'!K203+1</f>
        <v>1</v>
      </c>
      <c r="AA203" s="284"/>
      <c r="AB203" s="285">
        <f t="shared" si="41"/>
        <v>0</v>
      </c>
      <c r="AC203" s="285">
        <f t="shared" si="47"/>
        <v>0</v>
      </c>
      <c r="AD203" s="285">
        <f t="shared" si="42"/>
        <v>0</v>
      </c>
      <c r="AE203" s="285">
        <f t="shared" si="43"/>
        <v>0</v>
      </c>
    </row>
    <row r="204" spans="1:31" x14ac:dyDescent="0.25">
      <c r="A204" s="143">
        <v>197</v>
      </c>
      <c r="B204" s="144" t="str">
        <f>IF('2-Übersicht Rechnungen'!B204="","",'2-Übersicht Rechnungen'!B204)</f>
        <v/>
      </c>
      <c r="C204" s="145" t="str">
        <f>IF('2-Übersicht Rechnungen'!C204="","",'2-Übersicht Rechnungen'!C204)</f>
        <v/>
      </c>
      <c r="D204" s="144" t="str">
        <f>IF('2-Übersicht Rechnungen'!D204="","",'2-Übersicht Rechnungen'!D204)</f>
        <v/>
      </c>
      <c r="E204" s="144" t="str">
        <f>IF('2-Übersicht Rechnungen'!E204="","",'2-Übersicht Rechnungen'!E204)</f>
        <v/>
      </c>
      <c r="F204" s="146" t="str">
        <f>IF('2-Übersicht Rechnungen'!F204="","",'2-Übersicht Rechnungen'!F204)</f>
        <v/>
      </c>
      <c r="G204" s="146" t="str">
        <f>IF('2-Übersicht Rechnungen'!G204="","",'2-Übersicht Rechnungen'!G204)</f>
        <v/>
      </c>
      <c r="H204" s="147" t="str">
        <f>IF('2-Übersicht Rechnungen'!H204="","",'2-Übersicht Rechnungen'!H204)</f>
        <v/>
      </c>
      <c r="I204" s="147" t="str">
        <f>IF('2-Übersicht Rechnungen'!I204="","",'2-Übersicht Rechnungen'!I204)</f>
        <v/>
      </c>
      <c r="J204" s="148" t="str">
        <f>IF('2-Übersicht Rechnungen'!L204="","",'2-Übersicht Rechnungen'!L204)</f>
        <v/>
      </c>
      <c r="K204" s="148" t="str">
        <f>IF('2-Übersicht Rechnungen'!M204="","",'2-Übersicht Rechnungen'!M204)</f>
        <v/>
      </c>
      <c r="L204" s="148" t="str">
        <f>IF('2-Übersicht Rechnungen'!N204="","",'2-Übersicht Rechnungen'!N204)</f>
        <v/>
      </c>
      <c r="M204" s="148" t="str">
        <f>IF('2-Übersicht Rechnungen'!O204="","",'2-Übersicht Rechnungen'!O204)</f>
        <v/>
      </c>
      <c r="N204" s="148" t="str">
        <f>IF('2-Übersicht Rechnungen'!P204="","",'2-Übersicht Rechnungen'!P204)</f>
        <v/>
      </c>
      <c r="O204" s="149" t="str">
        <f>IF('2-Übersicht Rechnungen'!Q204="","",'2-Übersicht Rechnungen'!Q204)</f>
        <v/>
      </c>
      <c r="P204" s="154" t="str">
        <f>IF('2-Übersicht Rechnungen'!R204="","",'2-Übersicht Rechnungen'!R204)</f>
        <v/>
      </c>
      <c r="Q204" s="150" t="str">
        <f t="shared" si="44"/>
        <v/>
      </c>
      <c r="R204" s="156" t="str">
        <f t="shared" si="45"/>
        <v/>
      </c>
      <c r="S204" s="275" t="str">
        <f>IF('2-Übersicht Rechnungen'!T204="","",'2-Übersicht Rechnungen'!T204)</f>
        <v/>
      </c>
      <c r="T204" s="268" t="str">
        <f t="shared" si="38"/>
        <v/>
      </c>
      <c r="U204" s="157" t="str">
        <f t="shared" si="46"/>
        <v/>
      </c>
      <c r="V204" s="152" t="str">
        <f t="shared" si="39"/>
        <v/>
      </c>
      <c r="W204" s="295" t="e">
        <f t="shared" si="40"/>
        <v>#VALUE!</v>
      </c>
      <c r="X204" s="293"/>
      <c r="Y204" s="283"/>
      <c r="Z204" s="299">
        <f>'2-Übersicht Rechnungen'!K204+1</f>
        <v>1</v>
      </c>
      <c r="AA204" s="284"/>
      <c r="AB204" s="285">
        <f t="shared" si="41"/>
        <v>0</v>
      </c>
      <c r="AC204" s="285">
        <f t="shared" si="47"/>
        <v>0</v>
      </c>
      <c r="AD204" s="285">
        <f t="shared" si="42"/>
        <v>0</v>
      </c>
      <c r="AE204" s="285">
        <f t="shared" si="43"/>
        <v>0</v>
      </c>
    </row>
    <row r="205" spans="1:31" x14ac:dyDescent="0.25">
      <c r="A205" s="153">
        <v>198</v>
      </c>
      <c r="B205" s="144" t="str">
        <f>IF('2-Übersicht Rechnungen'!B205="","",'2-Übersicht Rechnungen'!B205)</f>
        <v/>
      </c>
      <c r="C205" s="145" t="str">
        <f>IF('2-Übersicht Rechnungen'!C205="","",'2-Übersicht Rechnungen'!C205)</f>
        <v/>
      </c>
      <c r="D205" s="144" t="str">
        <f>IF('2-Übersicht Rechnungen'!D205="","",'2-Übersicht Rechnungen'!D205)</f>
        <v/>
      </c>
      <c r="E205" s="144" t="str">
        <f>IF('2-Übersicht Rechnungen'!E205="","",'2-Übersicht Rechnungen'!E205)</f>
        <v/>
      </c>
      <c r="F205" s="146" t="str">
        <f>IF('2-Übersicht Rechnungen'!F205="","",'2-Übersicht Rechnungen'!F205)</f>
        <v/>
      </c>
      <c r="G205" s="146" t="str">
        <f>IF('2-Übersicht Rechnungen'!G205="","",'2-Übersicht Rechnungen'!G205)</f>
        <v/>
      </c>
      <c r="H205" s="147" t="str">
        <f>IF('2-Übersicht Rechnungen'!H205="","",'2-Übersicht Rechnungen'!H205)</f>
        <v/>
      </c>
      <c r="I205" s="147" t="str">
        <f>IF('2-Übersicht Rechnungen'!I205="","",'2-Übersicht Rechnungen'!I205)</f>
        <v/>
      </c>
      <c r="J205" s="148" t="str">
        <f>IF('2-Übersicht Rechnungen'!L205="","",'2-Übersicht Rechnungen'!L205)</f>
        <v/>
      </c>
      <c r="K205" s="148" t="str">
        <f>IF('2-Übersicht Rechnungen'!M205="","",'2-Übersicht Rechnungen'!M205)</f>
        <v/>
      </c>
      <c r="L205" s="148" t="str">
        <f>IF('2-Übersicht Rechnungen'!N205="","",'2-Übersicht Rechnungen'!N205)</f>
        <v/>
      </c>
      <c r="M205" s="148" t="str">
        <f>IF('2-Übersicht Rechnungen'!O205="","",'2-Übersicht Rechnungen'!O205)</f>
        <v/>
      </c>
      <c r="N205" s="148" t="str">
        <f>IF('2-Übersicht Rechnungen'!P205="","",'2-Übersicht Rechnungen'!P205)</f>
        <v/>
      </c>
      <c r="O205" s="149" t="str">
        <f>IF('2-Übersicht Rechnungen'!Q205="","",'2-Übersicht Rechnungen'!Q205)</f>
        <v/>
      </c>
      <c r="P205" s="154" t="str">
        <f>IF('2-Übersicht Rechnungen'!R205="","",'2-Übersicht Rechnungen'!R205)</f>
        <v/>
      </c>
      <c r="Q205" s="150" t="str">
        <f t="shared" si="44"/>
        <v/>
      </c>
      <c r="R205" s="156" t="str">
        <f t="shared" si="45"/>
        <v/>
      </c>
      <c r="S205" s="275" t="str">
        <f>IF('2-Übersicht Rechnungen'!T205="","",'2-Übersicht Rechnungen'!T205)</f>
        <v/>
      </c>
      <c r="T205" s="268" t="str">
        <f t="shared" si="38"/>
        <v/>
      </c>
      <c r="U205" s="157" t="str">
        <f t="shared" si="46"/>
        <v/>
      </c>
      <c r="V205" s="152" t="str">
        <f t="shared" si="39"/>
        <v/>
      </c>
      <c r="W205" s="295" t="e">
        <f t="shared" si="40"/>
        <v>#VALUE!</v>
      </c>
      <c r="X205" s="293"/>
      <c r="Y205" s="283"/>
      <c r="Z205" s="299">
        <f>'2-Übersicht Rechnungen'!K205+1</f>
        <v>1</v>
      </c>
      <c r="AA205" s="284"/>
      <c r="AB205" s="285">
        <f t="shared" si="41"/>
        <v>0</v>
      </c>
      <c r="AC205" s="285">
        <f t="shared" si="47"/>
        <v>0</v>
      </c>
      <c r="AD205" s="285">
        <f t="shared" si="42"/>
        <v>0</v>
      </c>
      <c r="AE205" s="285">
        <f t="shared" si="43"/>
        <v>0</v>
      </c>
    </row>
    <row r="206" spans="1:31" x14ac:dyDescent="0.25">
      <c r="A206" s="143">
        <v>199</v>
      </c>
      <c r="B206" s="144" t="str">
        <f>IF('2-Übersicht Rechnungen'!B206="","",'2-Übersicht Rechnungen'!B206)</f>
        <v/>
      </c>
      <c r="C206" s="145" t="str">
        <f>IF('2-Übersicht Rechnungen'!C206="","",'2-Übersicht Rechnungen'!C206)</f>
        <v/>
      </c>
      <c r="D206" s="144" t="str">
        <f>IF('2-Übersicht Rechnungen'!D206="","",'2-Übersicht Rechnungen'!D206)</f>
        <v/>
      </c>
      <c r="E206" s="144" t="str">
        <f>IF('2-Übersicht Rechnungen'!E206="","",'2-Übersicht Rechnungen'!E206)</f>
        <v/>
      </c>
      <c r="F206" s="146" t="str">
        <f>IF('2-Übersicht Rechnungen'!F206="","",'2-Übersicht Rechnungen'!F206)</f>
        <v/>
      </c>
      <c r="G206" s="146" t="str">
        <f>IF('2-Übersicht Rechnungen'!G206="","",'2-Übersicht Rechnungen'!G206)</f>
        <v/>
      </c>
      <c r="H206" s="147" t="str">
        <f>IF('2-Übersicht Rechnungen'!H206="","",'2-Übersicht Rechnungen'!H206)</f>
        <v/>
      </c>
      <c r="I206" s="147" t="str">
        <f>IF('2-Übersicht Rechnungen'!I206="","",'2-Übersicht Rechnungen'!I206)</f>
        <v/>
      </c>
      <c r="J206" s="148" t="str">
        <f>IF('2-Übersicht Rechnungen'!L206="","",'2-Übersicht Rechnungen'!L206)</f>
        <v/>
      </c>
      <c r="K206" s="148" t="str">
        <f>IF('2-Übersicht Rechnungen'!M206="","",'2-Übersicht Rechnungen'!M206)</f>
        <v/>
      </c>
      <c r="L206" s="148" t="str">
        <f>IF('2-Übersicht Rechnungen'!N206="","",'2-Übersicht Rechnungen'!N206)</f>
        <v/>
      </c>
      <c r="M206" s="148" t="str">
        <f>IF('2-Übersicht Rechnungen'!O206="","",'2-Übersicht Rechnungen'!O206)</f>
        <v/>
      </c>
      <c r="N206" s="148" t="str">
        <f>IF('2-Übersicht Rechnungen'!P206="","",'2-Übersicht Rechnungen'!P206)</f>
        <v/>
      </c>
      <c r="O206" s="149" t="str">
        <f>IF('2-Übersicht Rechnungen'!Q206="","",'2-Übersicht Rechnungen'!Q206)</f>
        <v/>
      </c>
      <c r="P206" s="154" t="str">
        <f>IF('2-Übersicht Rechnungen'!R206="","",'2-Übersicht Rechnungen'!R206)</f>
        <v/>
      </c>
      <c r="Q206" s="150" t="str">
        <f t="shared" si="44"/>
        <v/>
      </c>
      <c r="R206" s="156" t="str">
        <f t="shared" si="45"/>
        <v/>
      </c>
      <c r="S206" s="275" t="str">
        <f>IF('2-Übersicht Rechnungen'!T206="","",'2-Übersicht Rechnungen'!T206)</f>
        <v/>
      </c>
      <c r="T206" s="268" t="str">
        <f t="shared" si="38"/>
        <v/>
      </c>
      <c r="U206" s="157" t="str">
        <f t="shared" si="46"/>
        <v/>
      </c>
      <c r="V206" s="152" t="str">
        <f t="shared" si="39"/>
        <v/>
      </c>
      <c r="W206" s="295" t="e">
        <f t="shared" si="40"/>
        <v>#VALUE!</v>
      </c>
      <c r="X206" s="293"/>
      <c r="Y206" s="283"/>
      <c r="Z206" s="299">
        <f>'2-Übersicht Rechnungen'!K206+1</f>
        <v>1</v>
      </c>
      <c r="AA206" s="284"/>
      <c r="AB206" s="285">
        <f t="shared" si="41"/>
        <v>0</v>
      </c>
      <c r="AC206" s="285">
        <f t="shared" si="47"/>
        <v>0</v>
      </c>
      <c r="AD206" s="285">
        <f t="shared" si="42"/>
        <v>0</v>
      </c>
      <c r="AE206" s="285">
        <f t="shared" si="43"/>
        <v>0</v>
      </c>
    </row>
    <row r="207" spans="1:31" ht="15.75" thickBot="1" x14ac:dyDescent="0.3">
      <c r="A207" s="158">
        <v>200</v>
      </c>
      <c r="B207" s="159" t="str">
        <f>IF('2-Übersicht Rechnungen'!B207="","",'2-Übersicht Rechnungen'!B207)</f>
        <v/>
      </c>
      <c r="C207" s="160" t="str">
        <f>IF('2-Übersicht Rechnungen'!C207="","",'2-Übersicht Rechnungen'!C207)</f>
        <v/>
      </c>
      <c r="D207" s="159" t="str">
        <f>IF('2-Übersicht Rechnungen'!D207="","",'2-Übersicht Rechnungen'!D207)</f>
        <v/>
      </c>
      <c r="E207" s="159" t="str">
        <f>IF('2-Übersicht Rechnungen'!E207="","",'2-Übersicht Rechnungen'!E207)</f>
        <v/>
      </c>
      <c r="F207" s="161" t="str">
        <f>IF('2-Übersicht Rechnungen'!F207="","",'2-Übersicht Rechnungen'!F207)</f>
        <v/>
      </c>
      <c r="G207" s="161" t="str">
        <f>IF('2-Übersicht Rechnungen'!G207="","",'2-Übersicht Rechnungen'!G207)</f>
        <v/>
      </c>
      <c r="H207" s="162" t="str">
        <f>IF('2-Übersicht Rechnungen'!H207="","",'2-Übersicht Rechnungen'!H207)</f>
        <v/>
      </c>
      <c r="I207" s="162" t="str">
        <f>IF('2-Übersicht Rechnungen'!I207="","",'2-Übersicht Rechnungen'!I207)</f>
        <v/>
      </c>
      <c r="J207" s="163" t="str">
        <f>IF('2-Übersicht Rechnungen'!L207="","",'2-Übersicht Rechnungen'!L207)</f>
        <v/>
      </c>
      <c r="K207" s="163" t="str">
        <f>IF('2-Übersicht Rechnungen'!M207="","",'2-Übersicht Rechnungen'!M207)</f>
        <v/>
      </c>
      <c r="L207" s="163" t="str">
        <f>IF('2-Übersicht Rechnungen'!N207="","",'2-Übersicht Rechnungen'!N207)</f>
        <v/>
      </c>
      <c r="M207" s="163" t="str">
        <f>IF('2-Übersicht Rechnungen'!O207="","",'2-Übersicht Rechnungen'!O207)</f>
        <v/>
      </c>
      <c r="N207" s="163" t="str">
        <f>IF('2-Übersicht Rechnungen'!P207="","",'2-Übersicht Rechnungen'!P207)</f>
        <v/>
      </c>
      <c r="O207" s="164" t="str">
        <f>IF('2-Übersicht Rechnungen'!Q207="","",'2-Übersicht Rechnungen'!Q207)</f>
        <v/>
      </c>
      <c r="P207" s="154" t="str">
        <f>IF('2-Übersicht Rechnungen'!R207="","",'2-Übersicht Rechnungen'!R207)</f>
        <v/>
      </c>
      <c r="Q207" s="150" t="str">
        <f t="shared" si="44"/>
        <v/>
      </c>
      <c r="R207" s="156" t="str">
        <f t="shared" si="45"/>
        <v/>
      </c>
      <c r="S207" s="275" t="str">
        <f>IF('2-Übersicht Rechnungen'!T207="","",'2-Übersicht Rechnungen'!T207)</f>
        <v/>
      </c>
      <c r="T207" s="269" t="str">
        <f t="shared" si="38"/>
        <v/>
      </c>
      <c r="U207" s="166" t="str">
        <f t="shared" si="46"/>
        <v/>
      </c>
      <c r="V207" s="167" t="str">
        <f t="shared" si="39"/>
        <v/>
      </c>
      <c r="W207" s="300" t="e">
        <f t="shared" si="40"/>
        <v>#VALUE!</v>
      </c>
      <c r="X207" s="293"/>
      <c r="Y207" s="283"/>
      <c r="Z207" s="299">
        <f>'2-Übersicht Rechnungen'!K207+1</f>
        <v>1</v>
      </c>
      <c r="AA207" s="284"/>
      <c r="AB207" s="285">
        <f t="shared" si="41"/>
        <v>0</v>
      </c>
      <c r="AC207" s="285">
        <f t="shared" si="47"/>
        <v>0</v>
      </c>
      <c r="AD207" s="285">
        <f t="shared" si="42"/>
        <v>0</v>
      </c>
      <c r="AE207" s="285">
        <f t="shared" si="43"/>
        <v>0</v>
      </c>
    </row>
    <row r="208" spans="1:31" ht="15.75" thickBot="1" x14ac:dyDescent="0.3">
      <c r="A208" s="178"/>
      <c r="B208" s="179"/>
      <c r="C208" s="180"/>
      <c r="D208" s="181"/>
      <c r="E208" s="181"/>
      <c r="F208" s="182"/>
      <c r="G208" s="183"/>
      <c r="H208" s="184"/>
      <c r="I208" s="184"/>
      <c r="J208" s="185"/>
      <c r="K208" s="185"/>
      <c r="L208" s="185"/>
      <c r="M208" s="186"/>
      <c r="N208" s="187"/>
      <c r="O208" s="183"/>
      <c r="P208" s="188"/>
      <c r="Q208" s="185"/>
      <c r="R208" s="189" t="str">
        <f>IF(AND(P208="",Q208=""),"",K208-Q208)</f>
        <v/>
      </c>
      <c r="S208" s="186"/>
      <c r="T208" s="190"/>
      <c r="U208" s="191"/>
      <c r="V208" s="192"/>
      <c r="W208" s="283"/>
      <c r="X208" s="283"/>
      <c r="Y208" s="283"/>
      <c r="Z208" s="284"/>
      <c r="AA208" s="284"/>
      <c r="AB208" s="285"/>
      <c r="AC208" s="284"/>
      <c r="AD208" s="284"/>
      <c r="AE208" s="284"/>
    </row>
    <row r="209" spans="1:31" ht="15.75" thickBot="1" x14ac:dyDescent="0.3">
      <c r="A209" s="193"/>
      <c r="B209" s="194"/>
      <c r="C209" s="195"/>
      <c r="D209" s="196"/>
      <c r="E209" s="197" t="s">
        <v>30</v>
      </c>
      <c r="F209" s="198"/>
      <c r="G209" s="199"/>
      <c r="H209" s="200"/>
      <c r="I209" s="200"/>
      <c r="J209" s="201">
        <f>SUBTOTAL(9,J8:J207)</f>
        <v>0</v>
      </c>
      <c r="K209" s="201">
        <f t="shared" ref="K209:AD209" si="48">SUBTOTAL(9,K8:K207)</f>
        <v>0</v>
      </c>
      <c r="L209" s="201">
        <f t="shared" si="48"/>
        <v>0</v>
      </c>
      <c r="M209" s="201">
        <f t="shared" si="48"/>
        <v>0</v>
      </c>
      <c r="N209" s="201">
        <f t="shared" si="48"/>
        <v>0</v>
      </c>
      <c r="O209" s="202"/>
      <c r="P209" s="203">
        <f t="shared" si="48"/>
        <v>0</v>
      </c>
      <c r="Q209" s="204">
        <f t="shared" si="48"/>
        <v>0</v>
      </c>
      <c r="R209" s="205">
        <f t="shared" si="48"/>
        <v>0</v>
      </c>
      <c r="S209" s="265"/>
      <c r="T209" s="206">
        <f t="shared" si="48"/>
        <v>0</v>
      </c>
      <c r="U209" s="206"/>
      <c r="V209" s="261">
        <f t="shared" si="48"/>
        <v>0</v>
      </c>
      <c r="W209" s="301"/>
      <c r="X209" s="302"/>
      <c r="Y209" s="302"/>
      <c r="Z209" s="302"/>
      <c r="AA209" s="302"/>
      <c r="AB209" s="301">
        <f t="shared" si="48"/>
        <v>0</v>
      </c>
      <c r="AC209" s="301"/>
      <c r="AD209" s="301">
        <f t="shared" si="48"/>
        <v>0</v>
      </c>
      <c r="AE209" s="301"/>
    </row>
  </sheetData>
  <sheetProtection algorithmName="SHA-512" hashValue="Ye2LyHNAp7xngPXw2A4Pw8hKtIJYebHiBIX0OUQ4OziCo+UiFd3O2AqvtOu1AZx8ZDTRGzr+Oyhyc8bWyQedsw==" saltValue="R48vsuwePsnaBQ6LAUWlfw==" spinCount="100000" sheet="1" selectLockedCells="1" autoFilter="0"/>
  <autoFilter ref="C7:P208"/>
  <mergeCells count="11">
    <mergeCell ref="AB6:AC6"/>
    <mergeCell ref="T6:V6"/>
    <mergeCell ref="P6:R6"/>
    <mergeCell ref="A1:C1"/>
    <mergeCell ref="G1:H1"/>
    <mergeCell ref="L1:M1"/>
    <mergeCell ref="A2:C2"/>
    <mergeCell ref="A3:C3"/>
    <mergeCell ref="D1:E1"/>
    <mergeCell ref="D2:E2"/>
    <mergeCell ref="D3:E3"/>
  </mergeCells>
  <pageMargins left="0.23622047244094491" right="0.23622047244094491" top="0.74803149606299213" bottom="0.74803149606299213" header="0.31496062992125984" footer="0.31496062992125984"/>
  <pageSetup paperSize="8" scale="77" orientation="landscape" r:id="rId1"/>
  <headerFooter>
    <oddHeader>&amp;C                                                                                                                          Version 2.3&amp;R&amp;8Version 2.2</oddHeader>
    <oddFooter xml:space="preserve">&amp;RSeite &amp;P
</oddFooter>
  </headerFooter>
  <extLst>
    <ext xmlns:x14="http://schemas.microsoft.com/office/spreadsheetml/2009/9/main" uri="{78C0D931-6437-407d-A8EE-F0AAD7539E65}">
      <x14:conditionalFormattings>
        <x14:conditionalFormatting xmlns:xm="http://schemas.microsoft.com/office/excel/2006/main">
          <x14:cfRule type="cellIs" priority="1" operator="greaterThan" id="{0E93B567-EFF6-465E-923B-E029B998B09B}">
            <xm:f>'4 - LVwA '!$K$13</xm:f>
            <x14:dxf>
              <font>
                <color rgb="FF9C0006"/>
              </font>
              <fill>
                <patternFill>
                  <bgColor rgb="FFFFC7CE"/>
                </patternFill>
              </fill>
            </x14:dxf>
          </x14:cfRule>
          <xm:sqref>U8:U207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T85"/>
  <sheetViews>
    <sheetView zoomScale="90" zoomScaleNormal="90" workbookViewId="0">
      <selection activeCell="A11" sqref="A11:B11"/>
    </sheetView>
  </sheetViews>
  <sheetFormatPr baseColWidth="10" defaultRowHeight="15" x14ac:dyDescent="0.25"/>
  <cols>
    <col min="3" max="7" width="14.7109375" customWidth="1"/>
    <col min="8" max="8" width="15.7109375" customWidth="1"/>
    <col min="9" max="9" width="14.7109375" customWidth="1"/>
    <col min="10" max="10" width="18.5703125" customWidth="1"/>
    <col min="11" max="11" width="14.7109375" customWidth="1"/>
    <col min="13" max="13" width="14.28515625" customWidth="1"/>
    <col min="14" max="14" width="11.7109375" bestFit="1" customWidth="1"/>
  </cols>
  <sheetData>
    <row r="1" spans="1:15" x14ac:dyDescent="0.25">
      <c r="A1" s="425" t="s">
        <v>4</v>
      </c>
      <c r="B1" s="426"/>
      <c r="C1" s="426"/>
      <c r="D1" s="429" t="str">
        <f>'1-Übersicht Vergabe'!D1</f>
        <v>81348-</v>
      </c>
      <c r="E1" s="427"/>
      <c r="F1" s="119"/>
      <c r="G1" s="427" t="s">
        <v>19</v>
      </c>
      <c r="H1" s="427"/>
      <c r="I1" s="207">
        <f>'1-Übersicht Vergabe'!I1</f>
        <v>1</v>
      </c>
      <c r="J1" s="121"/>
      <c r="K1" s="125"/>
      <c r="L1" s="125"/>
      <c r="M1" s="125"/>
      <c r="N1" s="125"/>
      <c r="O1" s="125"/>
    </row>
    <row r="2" spans="1:15" x14ac:dyDescent="0.25">
      <c r="A2" s="425" t="s">
        <v>15</v>
      </c>
      <c r="B2" s="426"/>
      <c r="C2" s="426"/>
      <c r="D2" s="429">
        <f>'1-Übersicht Vergabe'!D2</f>
        <v>0</v>
      </c>
      <c r="E2" s="427"/>
      <c r="F2" s="119"/>
      <c r="G2" s="428" t="s">
        <v>20</v>
      </c>
      <c r="H2" s="428"/>
      <c r="I2" s="123">
        <f>'1-Übersicht Vergabe'!M1</f>
        <v>0</v>
      </c>
      <c r="J2" s="121"/>
      <c r="K2" s="121"/>
      <c r="L2" s="121"/>
      <c r="M2" s="121"/>
      <c r="N2" s="121"/>
      <c r="O2" s="125"/>
    </row>
    <row r="3" spans="1:15" x14ac:dyDescent="0.25">
      <c r="A3" s="425" t="s">
        <v>5</v>
      </c>
      <c r="B3" s="426"/>
      <c r="C3" s="426"/>
      <c r="D3" s="429">
        <f>'1-Übersicht Vergabe'!D3</f>
        <v>0</v>
      </c>
      <c r="E3" s="427"/>
      <c r="F3" s="119"/>
      <c r="G3" s="119"/>
      <c r="H3" s="126"/>
      <c r="I3" s="126"/>
      <c r="J3" s="121"/>
      <c r="K3" s="121"/>
      <c r="L3" s="121"/>
      <c r="M3" s="121"/>
      <c r="N3" s="121"/>
      <c r="O3" s="125"/>
    </row>
    <row r="4" spans="1:15" x14ac:dyDescent="0.25">
      <c r="A4" s="125"/>
      <c r="B4" s="125"/>
      <c r="C4" s="125"/>
      <c r="D4" s="125"/>
      <c r="E4" s="125"/>
      <c r="F4" s="125"/>
      <c r="G4" s="125"/>
      <c r="H4" s="125"/>
      <c r="I4" s="125"/>
      <c r="J4" s="125"/>
      <c r="K4" s="125"/>
      <c r="L4" s="125"/>
      <c r="M4" s="125"/>
      <c r="N4" s="125"/>
      <c r="O4" s="125"/>
    </row>
    <row r="5" spans="1:15" ht="18.75" x14ac:dyDescent="0.3">
      <c r="A5" s="208" t="s">
        <v>42</v>
      </c>
      <c r="B5" s="208"/>
      <c r="C5" s="208"/>
      <c r="D5" s="208"/>
      <c r="E5" s="125"/>
      <c r="F5" s="125"/>
      <c r="G5" s="125"/>
      <c r="H5" s="125"/>
      <c r="I5" s="125"/>
      <c r="J5" s="125"/>
      <c r="K5" s="125"/>
      <c r="L5" s="125"/>
      <c r="M5" s="125"/>
      <c r="N5" s="125"/>
      <c r="O5" s="125"/>
    </row>
    <row r="6" spans="1:15" x14ac:dyDescent="0.25">
      <c r="A6" s="125"/>
      <c r="B6" s="125"/>
      <c r="C6" s="125"/>
      <c r="D6" s="125"/>
      <c r="E6" s="125"/>
      <c r="F6" s="125"/>
      <c r="G6" s="125"/>
      <c r="H6" s="125"/>
      <c r="I6" s="125"/>
      <c r="J6" s="125"/>
      <c r="K6" s="125"/>
      <c r="L6" s="125"/>
      <c r="M6" s="125"/>
      <c r="N6" s="125"/>
      <c r="O6" s="125"/>
    </row>
    <row r="7" spans="1:15" ht="18.75" x14ac:dyDescent="0.3">
      <c r="A7" s="209" t="s">
        <v>43</v>
      </c>
      <c r="B7" s="210" t="s">
        <v>116</v>
      </c>
      <c r="C7" s="210"/>
      <c r="D7" s="208"/>
      <c r="E7" s="125"/>
      <c r="F7" s="125"/>
      <c r="G7" s="125"/>
      <c r="H7" s="125"/>
      <c r="I7" s="125"/>
      <c r="J7" s="125"/>
      <c r="K7" s="125"/>
      <c r="L7" s="125"/>
      <c r="M7" s="125"/>
      <c r="N7" s="125"/>
      <c r="O7" s="125"/>
    </row>
    <row r="8" spans="1:15" ht="15.75" thickBot="1" x14ac:dyDescent="0.3">
      <c r="A8" s="211"/>
      <c r="B8" s="211"/>
      <c r="C8" s="125"/>
      <c r="D8" s="125"/>
      <c r="E8" s="125"/>
      <c r="F8" s="125"/>
      <c r="G8" s="125"/>
      <c r="H8" s="125"/>
      <c r="I8" s="125"/>
      <c r="J8" s="125"/>
      <c r="K8" s="125"/>
      <c r="L8" s="125"/>
      <c r="M8" s="125"/>
      <c r="N8" s="125"/>
      <c r="O8" s="125"/>
    </row>
    <row r="9" spans="1:15" ht="15.75" thickBot="1" x14ac:dyDescent="0.3">
      <c r="A9" s="437" t="s">
        <v>46</v>
      </c>
      <c r="B9" s="438"/>
      <c r="C9" s="125"/>
      <c r="D9" s="125"/>
      <c r="E9" s="125"/>
      <c r="F9" s="125"/>
      <c r="G9" s="125"/>
      <c r="H9" s="125"/>
      <c r="I9" s="125"/>
      <c r="J9" s="125"/>
      <c r="K9" s="125"/>
      <c r="L9" s="125"/>
      <c r="M9" s="125"/>
      <c r="N9" s="125"/>
      <c r="O9" s="125"/>
    </row>
    <row r="10" spans="1:15" ht="15.75" thickBot="1" x14ac:dyDescent="0.3">
      <c r="A10" s="443" t="s">
        <v>44</v>
      </c>
      <c r="B10" s="444"/>
      <c r="C10" s="212">
        <v>100</v>
      </c>
      <c r="D10" s="212">
        <v>200</v>
      </c>
      <c r="E10" s="212">
        <v>300</v>
      </c>
      <c r="F10" s="212">
        <v>400</v>
      </c>
      <c r="G10" s="212">
        <v>500</v>
      </c>
      <c r="H10" s="212">
        <v>600</v>
      </c>
      <c r="I10" s="212">
        <v>700</v>
      </c>
      <c r="J10" s="213" t="s">
        <v>53</v>
      </c>
      <c r="K10" s="214" t="s">
        <v>45</v>
      </c>
      <c r="L10" s="125"/>
      <c r="M10" s="446" t="str">
        <f>IF(I12-I15&lt;=0,"","Der zuwendungsfähige Betrag in der KG 700 übersteigt den möglichen Betrag von max. 20 % der Gesamtausgaben ohne KG 700")</f>
        <v/>
      </c>
      <c r="N10" s="447"/>
      <c r="O10" s="448"/>
    </row>
    <row r="11" spans="1:15" x14ac:dyDescent="0.25">
      <c r="A11" s="439" t="s">
        <v>47</v>
      </c>
      <c r="B11" s="439"/>
      <c r="C11" s="73"/>
      <c r="D11" s="73"/>
      <c r="E11" s="73"/>
      <c r="F11" s="73"/>
      <c r="G11" s="73"/>
      <c r="H11" s="73"/>
      <c r="I11" s="73"/>
      <c r="J11" s="150" t="e">
        <f>(I11/(SUM(C11:H11)))*100</f>
        <v>#DIV/0!</v>
      </c>
      <c r="K11" s="150">
        <f>SUM(C11:I11)</f>
        <v>0</v>
      </c>
      <c r="M11" s="449"/>
      <c r="N11" s="450"/>
      <c r="O11" s="451"/>
    </row>
    <row r="12" spans="1:15" x14ac:dyDescent="0.25">
      <c r="A12" s="440" t="s">
        <v>48</v>
      </c>
      <c r="B12" s="440"/>
      <c r="C12" s="12"/>
      <c r="D12" s="12"/>
      <c r="E12" s="12"/>
      <c r="F12" s="12"/>
      <c r="G12" s="12"/>
      <c r="H12" s="12"/>
      <c r="I12" s="12"/>
      <c r="J12" s="150" t="e">
        <f t="shared" ref="J12:J13" si="0">(I12/(SUM(C12:H12)))*100</f>
        <v>#DIV/0!</v>
      </c>
      <c r="K12" s="155">
        <f>SUM(C12:I12)</f>
        <v>0</v>
      </c>
      <c r="M12" s="449"/>
      <c r="N12" s="450"/>
      <c r="O12" s="451"/>
    </row>
    <row r="13" spans="1:15" x14ac:dyDescent="0.25">
      <c r="A13" s="441" t="s">
        <v>49</v>
      </c>
      <c r="B13" s="441"/>
      <c r="C13" s="216">
        <v>0</v>
      </c>
      <c r="D13" s="216">
        <f>D12*0.9</f>
        <v>0</v>
      </c>
      <c r="E13" s="216">
        <f>E12*0.9</f>
        <v>0</v>
      </c>
      <c r="F13" s="216">
        <f t="shared" ref="F13:I13" si="1">F12*0.9</f>
        <v>0</v>
      </c>
      <c r="G13" s="216">
        <f t="shared" si="1"/>
        <v>0</v>
      </c>
      <c r="H13" s="216">
        <f t="shared" si="1"/>
        <v>0</v>
      </c>
      <c r="I13" s="216">
        <f t="shared" si="1"/>
        <v>0</v>
      </c>
      <c r="J13" s="215" t="e">
        <f t="shared" si="0"/>
        <v>#DIV/0!</v>
      </c>
      <c r="K13" s="216">
        <f>SUM(C13:I13)</f>
        <v>0</v>
      </c>
      <c r="M13" s="449"/>
      <c r="N13" s="450"/>
      <c r="O13" s="451"/>
    </row>
    <row r="14" spans="1:15" x14ac:dyDescent="0.25">
      <c r="A14" s="382"/>
      <c r="B14" s="382"/>
      <c r="C14" s="383"/>
      <c r="D14" s="383"/>
      <c r="E14" s="383"/>
      <c r="F14" s="383"/>
      <c r="G14" s="383"/>
      <c r="H14" s="383"/>
      <c r="I14" s="383"/>
      <c r="J14" s="383"/>
      <c r="K14" s="384"/>
      <c r="M14" s="452"/>
      <c r="N14" s="453"/>
      <c r="O14" s="454"/>
    </row>
    <row r="15" spans="1:15" ht="15.75" thickBot="1" x14ac:dyDescent="0.3">
      <c r="A15" s="442"/>
      <c r="B15" s="442"/>
      <c r="C15" s="326"/>
      <c r="D15" s="326"/>
      <c r="E15" s="464" t="s">
        <v>101</v>
      </c>
      <c r="F15" s="465"/>
      <c r="G15" s="465"/>
      <c r="H15" s="465"/>
      <c r="I15" s="385">
        <f>SUM(C12:G12)*0.2</f>
        <v>0</v>
      </c>
      <c r="J15" s="326"/>
      <c r="K15" s="326"/>
    </row>
    <row r="16" spans="1:15" ht="15.75" thickBot="1" x14ac:dyDescent="0.3">
      <c r="A16" s="468" t="s">
        <v>50</v>
      </c>
      <c r="B16" s="469"/>
      <c r="C16" s="470"/>
      <c r="D16" s="326"/>
      <c r="E16" s="326"/>
      <c r="F16" s="326"/>
      <c r="G16" s="326"/>
      <c r="H16" s="326"/>
      <c r="I16" s="326"/>
      <c r="J16" s="326"/>
      <c r="K16" s="326"/>
    </row>
    <row r="17" spans="1:20" ht="15.75" thickBot="1" x14ac:dyDescent="0.3">
      <c r="A17" s="473" t="s">
        <v>44</v>
      </c>
      <c r="B17" s="474"/>
      <c r="C17" s="386">
        <v>100</v>
      </c>
      <c r="D17" s="386">
        <v>200</v>
      </c>
      <c r="E17" s="386">
        <v>300</v>
      </c>
      <c r="F17" s="386">
        <v>400</v>
      </c>
      <c r="G17" s="386">
        <v>500</v>
      </c>
      <c r="H17" s="386">
        <v>600</v>
      </c>
      <c r="I17" s="386">
        <v>700</v>
      </c>
      <c r="J17" s="387" t="s">
        <v>53</v>
      </c>
      <c r="K17" s="388" t="s">
        <v>45</v>
      </c>
      <c r="M17" s="485" t="str">
        <f>IF(ABS(K18-K11)&gt;1000,"Finanzierungsplan ist um 1000 € über-/ unterschritten &gt;&gt;&gt; Überprüfen, ob Änderungsbescheid erforderlich","")</f>
        <v/>
      </c>
      <c r="N17" s="486"/>
      <c r="O17" s="486"/>
      <c r="P17" s="487"/>
      <c r="Q17" s="324"/>
      <c r="R17" s="324"/>
      <c r="S17" s="324"/>
      <c r="T17" s="324"/>
    </row>
    <row r="18" spans="1:20" ht="30.95" customHeight="1" x14ac:dyDescent="0.25">
      <c r="A18" s="475" t="s">
        <v>51</v>
      </c>
      <c r="B18" s="476"/>
      <c r="C18" s="256">
        <f>SUMIFS('3 - LVwA Rechnungen ges.'!$K$8:$K$208,'3 - LVwA Rechnungen ges.'!$G$8:$G$208,100)</f>
        <v>0</v>
      </c>
      <c r="D18" s="256">
        <f>SUMIFS('3 - LVwA Rechnungen ges.'!$K$8:$K$208,'3 - LVwA Rechnungen ges.'!$G$8:$G$208,200)</f>
        <v>0</v>
      </c>
      <c r="E18" s="256">
        <f>SUMIFS('3 - LVwA Rechnungen ges.'!$K$8:$K$208,'3 - LVwA Rechnungen ges.'!$G$8:$G$208,300)</f>
        <v>0</v>
      </c>
      <c r="F18" s="256">
        <f>SUMIFS('3 - LVwA Rechnungen ges.'!$K$8:$K$208,'3 - LVwA Rechnungen ges.'!$G$8:$G$208,400)</f>
        <v>0</v>
      </c>
      <c r="G18" s="256">
        <f>SUMIFS('3 - LVwA Rechnungen ges.'!$K$8:$K$208,'3 - LVwA Rechnungen ges.'!$G$8:$G$208,500)</f>
        <v>0</v>
      </c>
      <c r="H18" s="256">
        <f>SUMIFS('3 - LVwA Rechnungen ges.'!$K$8:$K$208,'3 - LVwA Rechnungen ges.'!$G$8:$G$208,600)</f>
        <v>0</v>
      </c>
      <c r="I18" s="256">
        <f>SUMIFS('3 - LVwA Rechnungen ges.'!$K$8:$K$208,'3 - LVwA Rechnungen ges.'!$G$8:$G$208,700)</f>
        <v>0</v>
      </c>
      <c r="J18" s="256" t="e">
        <f>I18/(SUM(C18:H18))*100</f>
        <v>#DIV/0!</v>
      </c>
      <c r="K18" s="257">
        <f>SUM(C18:I18)</f>
        <v>0</v>
      </c>
      <c r="M18" s="488"/>
      <c r="N18" s="489"/>
      <c r="O18" s="489"/>
      <c r="P18" s="490"/>
      <c r="Q18" s="324"/>
      <c r="R18" s="324"/>
      <c r="S18" s="324"/>
      <c r="T18" s="324"/>
    </row>
    <row r="19" spans="1:20" ht="30.95" customHeight="1" thickBot="1" x14ac:dyDescent="0.3">
      <c r="A19" s="471" t="s">
        <v>52</v>
      </c>
      <c r="B19" s="472"/>
      <c r="C19" s="217">
        <f>SUMIFS('3 - LVwA Rechnungen ges.'!$P$8:$P$208,'3 - LVwA Rechnungen ges.'!$G$8:$G$208,100)</f>
        <v>0</v>
      </c>
      <c r="D19" s="217">
        <f>SUMIFS('3 - LVwA Rechnungen ges.'!$P$8:$P$208,'3 - LVwA Rechnungen ges.'!$G$8:$G$208,200)</f>
        <v>0</v>
      </c>
      <c r="E19" s="217">
        <f>SUMIFS('3 - LVwA Rechnungen ges.'!$P$8:$P$208,'3 - LVwA Rechnungen ges.'!$G$8:$G$208,300)</f>
        <v>0</v>
      </c>
      <c r="F19" s="217">
        <f>SUMIFS('3 - LVwA Rechnungen ges.'!$P$8:$P$208,'3 - LVwA Rechnungen ges.'!$G$8:$G$208,400)</f>
        <v>0</v>
      </c>
      <c r="G19" s="217">
        <f>SUMIFS('3 - LVwA Rechnungen ges.'!$P$8:$P$208,'3 - LVwA Rechnungen ges.'!$G$8:$G$208,500)</f>
        <v>0</v>
      </c>
      <c r="H19" s="217">
        <f>SUMIFS('3 - LVwA Rechnungen ges.'!$P$8:$P$208,'3 - LVwA Rechnungen ges.'!$G$8:$G$208,600)</f>
        <v>0</v>
      </c>
      <c r="I19" s="217">
        <f>SUMIFS('3 - LVwA Rechnungen ges.'!$P$8:$P$208,'3 - LVwA Rechnungen ges.'!$G$8:$G$208,700)</f>
        <v>0</v>
      </c>
      <c r="J19" s="218"/>
      <c r="K19" s="258">
        <f t="shared" ref="K19:K20" si="2">SUM(C19:I19)</f>
        <v>0</v>
      </c>
      <c r="M19" s="378"/>
      <c r="N19" s="378"/>
      <c r="O19" s="378"/>
      <c r="P19" s="389"/>
      <c r="Q19" s="324"/>
      <c r="R19" s="324"/>
      <c r="S19" s="324"/>
      <c r="T19" s="324"/>
    </row>
    <row r="20" spans="1:20" ht="30.95" customHeight="1" thickBot="1" x14ac:dyDescent="0.3">
      <c r="A20" s="477" t="s">
        <v>121</v>
      </c>
      <c r="B20" s="478"/>
      <c r="C20" s="165">
        <f>SUMIFS('3 - LVwA Rechnungen ges.'!$R$8:$R$208,'3 - LVwA Rechnungen ges.'!$G$8:$G$208,100)</f>
        <v>0</v>
      </c>
      <c r="D20" s="165">
        <f>SUMIFS('3 - LVwA Rechnungen ges.'!$R$8:$R$208,'3 - LVwA Rechnungen ges.'!$G$8:$G$208,200)</f>
        <v>0</v>
      </c>
      <c r="E20" s="165">
        <f>SUMIFS('3 - LVwA Rechnungen ges.'!$R$8:$R$208,'3 - LVwA Rechnungen ges.'!$G$8:$G$208,300)</f>
        <v>0</v>
      </c>
      <c r="F20" s="165">
        <f>SUMIFS('3 - LVwA Rechnungen ges.'!$R$8:$R$208,'3 - LVwA Rechnungen ges.'!$G$8:$G$208,400)</f>
        <v>0</v>
      </c>
      <c r="G20" s="165">
        <f>SUMIFS('3 - LVwA Rechnungen ges.'!$R$8:$R$208,'3 - LVwA Rechnungen ges.'!$G$8:$G$208,500)</f>
        <v>0</v>
      </c>
      <c r="H20" s="165">
        <f>SUMIFS('3 - LVwA Rechnungen ges.'!$R$8:$R$208,'3 - LVwA Rechnungen ges.'!$G$8:$G$208,600)</f>
        <v>0</v>
      </c>
      <c r="I20" s="165">
        <f>I18-I19</f>
        <v>0</v>
      </c>
      <c r="J20" s="259" t="e">
        <f t="shared" ref="J20:J21" si="3">I20/(SUM(C20:H20))*100</f>
        <v>#DIV/0!</v>
      </c>
      <c r="K20" s="260">
        <f t="shared" si="2"/>
        <v>0</v>
      </c>
      <c r="M20" s="455" t="s">
        <v>132</v>
      </c>
      <c r="N20" s="456"/>
      <c r="O20" s="456"/>
      <c r="P20" s="456"/>
      <c r="Q20" s="457"/>
      <c r="R20" s="457"/>
      <c r="S20" s="458"/>
      <c r="T20" s="459"/>
    </row>
    <row r="21" spans="1:20" ht="78" customHeight="1" x14ac:dyDescent="0.25">
      <c r="A21" s="479" t="s">
        <v>99</v>
      </c>
      <c r="B21" s="480"/>
      <c r="C21" s="150">
        <f>C20</f>
        <v>0</v>
      </c>
      <c r="D21" s="150">
        <f t="shared" ref="D21:G21" si="4">D20</f>
        <v>0</v>
      </c>
      <c r="E21" s="150">
        <f t="shared" si="4"/>
        <v>0</v>
      </c>
      <c r="F21" s="150">
        <f t="shared" si="4"/>
        <v>0</v>
      </c>
      <c r="G21" s="150">
        <f t="shared" si="4"/>
        <v>0</v>
      </c>
      <c r="H21" s="150">
        <v>0</v>
      </c>
      <c r="I21" s="150">
        <f>IF(OR(I20&lt;I15,I20=I15),I20,IF((SUM(C21:G21)*0.2)&gt;I15,I15,(SUM(C21:G21)*0.2)))</f>
        <v>0</v>
      </c>
      <c r="J21" s="150" t="e">
        <f t="shared" si="3"/>
        <v>#DIV/0!</v>
      </c>
      <c r="K21" s="150">
        <f>SUM(C21:I21)</f>
        <v>0</v>
      </c>
      <c r="M21" s="460"/>
      <c r="N21" s="461"/>
      <c r="O21" s="461"/>
      <c r="P21" s="461"/>
      <c r="Q21" s="461"/>
      <c r="R21" s="461"/>
      <c r="S21" s="462"/>
      <c r="T21" s="463"/>
    </row>
    <row r="22" spans="1:20" ht="63" customHeight="1" x14ac:dyDescent="0.25">
      <c r="A22" s="467" t="s">
        <v>54</v>
      </c>
      <c r="B22" s="467"/>
      <c r="C22" s="155">
        <f>C21*0.9</f>
        <v>0</v>
      </c>
      <c r="D22" s="155">
        <f t="shared" ref="D22:I22" si="5">D21*0.9</f>
        <v>0</v>
      </c>
      <c r="E22" s="155">
        <f t="shared" si="5"/>
        <v>0</v>
      </c>
      <c r="F22" s="155">
        <f t="shared" si="5"/>
        <v>0</v>
      </c>
      <c r="G22" s="155">
        <f t="shared" si="5"/>
        <v>0</v>
      </c>
      <c r="H22" s="155">
        <f t="shared" si="5"/>
        <v>0</v>
      </c>
      <c r="I22" s="155">
        <f t="shared" si="5"/>
        <v>0</v>
      </c>
      <c r="J22" s="150"/>
      <c r="K22" s="150">
        <f>SUM(C22:I22)</f>
        <v>0</v>
      </c>
      <c r="M22" s="390" t="s">
        <v>129</v>
      </c>
      <c r="N22" s="391" t="s">
        <v>122</v>
      </c>
      <c r="O22" s="391" t="s">
        <v>123</v>
      </c>
      <c r="P22" s="391" t="s">
        <v>124</v>
      </c>
      <c r="Q22" s="391" t="s">
        <v>125</v>
      </c>
      <c r="R22" s="391" t="s">
        <v>126</v>
      </c>
      <c r="S22" s="391" t="s">
        <v>127</v>
      </c>
      <c r="T22" s="392" t="s">
        <v>128</v>
      </c>
    </row>
    <row r="23" spans="1:20" ht="30" customHeight="1" x14ac:dyDescent="0.25">
      <c r="A23" s="466" t="s">
        <v>120</v>
      </c>
      <c r="B23" s="466"/>
      <c r="C23" s="216">
        <f>SUMIFS('3 - LVwA Rechnungen ges.'!$V$8:$V$207,'3 - LVwA Rechnungen ges.'!$G$8:$G$207,100)</f>
        <v>0</v>
      </c>
      <c r="D23" s="216">
        <f>SUMIFS('3 - LVwA Rechnungen ges.'!$V$8:$V$207,'3 - LVwA Rechnungen ges.'!$G$8:$G$207,200)</f>
        <v>0</v>
      </c>
      <c r="E23" s="216">
        <f>SUMIFS('3 - LVwA Rechnungen ges.'!$V$8:$V$207,'3 - LVwA Rechnungen ges.'!$G$8:$G$207,300)</f>
        <v>0</v>
      </c>
      <c r="F23" s="216">
        <f>SUMIFS('3 - LVwA Rechnungen ges.'!$V$8:$V$207,'3 - LVwA Rechnungen ges.'!$G$8:$G$207,400)</f>
        <v>0</v>
      </c>
      <c r="G23" s="216">
        <f>SUMIFS('3 - LVwA Rechnungen ges.'!$V$8:$V$207,'3 - LVwA Rechnungen ges.'!$G$8:$G$207,500)</f>
        <v>0</v>
      </c>
      <c r="H23" s="216">
        <f>SUMIFS('3 - LVwA Rechnungen ges.'!$V$8:$V$207,'3 - LVwA Rechnungen ges.'!$G$8:$G$207,600)</f>
        <v>0</v>
      </c>
      <c r="I23" s="216">
        <f>SUMIFS('3 - LVwA Rechnungen ges.'!$V$8:$V$207,'3 - LVwA Rechnungen ges.'!$G$8:$G$207,700)</f>
        <v>0</v>
      </c>
      <c r="J23" s="215"/>
      <c r="K23" s="216">
        <f>SUM(C23:I23)</f>
        <v>0</v>
      </c>
      <c r="M23" s="390" t="s">
        <v>130</v>
      </c>
      <c r="N23" s="393">
        <f>C18-C11</f>
        <v>0</v>
      </c>
      <c r="O23" s="393">
        <f t="shared" ref="O23:T23" si="6">D18-D11</f>
        <v>0</v>
      </c>
      <c r="P23" s="393">
        <f t="shared" si="6"/>
        <v>0</v>
      </c>
      <c r="Q23" s="393">
        <f t="shared" si="6"/>
        <v>0</v>
      </c>
      <c r="R23" s="393">
        <f t="shared" si="6"/>
        <v>0</v>
      </c>
      <c r="S23" s="397" t="s">
        <v>133</v>
      </c>
      <c r="T23" s="394">
        <f t="shared" si="6"/>
        <v>0</v>
      </c>
    </row>
    <row r="24" spans="1:20" ht="15.75" thickBot="1" x14ac:dyDescent="0.3">
      <c r="C24" s="30"/>
      <c r="D24" s="30"/>
      <c r="E24" s="30"/>
      <c r="F24" s="30"/>
      <c r="G24" s="30"/>
      <c r="H24" s="30"/>
      <c r="I24" s="30"/>
      <c r="J24" s="30"/>
      <c r="K24" s="30"/>
      <c r="M24" s="395" t="s">
        <v>131</v>
      </c>
      <c r="N24" s="396">
        <f>IF(N23=0,0,N23/C11)</f>
        <v>0</v>
      </c>
      <c r="O24" s="396">
        <f t="shared" ref="O24:T24" si="7">IF(O23=0,0,O23/D11)</f>
        <v>0</v>
      </c>
      <c r="P24" s="396">
        <f t="shared" si="7"/>
        <v>0</v>
      </c>
      <c r="Q24" s="396">
        <f t="shared" si="7"/>
        <v>0</v>
      </c>
      <c r="R24" s="396">
        <f t="shared" si="7"/>
        <v>0</v>
      </c>
      <c r="S24" s="398" t="s">
        <v>133</v>
      </c>
      <c r="T24" s="396">
        <f t="shared" si="7"/>
        <v>0</v>
      </c>
    </row>
    <row r="25" spans="1:20" ht="18.75" x14ac:dyDescent="0.3">
      <c r="A25" s="112" t="s">
        <v>62</v>
      </c>
      <c r="B25" s="113" t="s">
        <v>63</v>
      </c>
      <c r="C25" s="113"/>
      <c r="K25" s="30"/>
      <c r="M25" s="324"/>
      <c r="N25" s="324"/>
      <c r="O25" s="324"/>
      <c r="P25" s="324"/>
      <c r="Q25" s="324"/>
      <c r="R25" s="324"/>
      <c r="S25" s="324"/>
      <c r="T25" s="324"/>
    </row>
    <row r="26" spans="1:20" ht="15.75" thickBot="1" x14ac:dyDescent="0.3">
      <c r="A26" s="98"/>
      <c r="B26" s="70"/>
      <c r="C26" s="70"/>
      <c r="K26" s="30"/>
    </row>
    <row r="27" spans="1:20" ht="60" x14ac:dyDescent="0.25">
      <c r="B27" s="100" t="s">
        <v>67</v>
      </c>
      <c r="C27" s="101" t="s">
        <v>68</v>
      </c>
      <c r="D27" s="101" t="s">
        <v>72</v>
      </c>
      <c r="E27" s="108" t="s">
        <v>78</v>
      </c>
      <c r="F27" s="109" t="s">
        <v>73</v>
      </c>
      <c r="G27" s="106" t="s">
        <v>74</v>
      </c>
      <c r="J27" s="30"/>
    </row>
    <row r="28" spans="1:20" x14ac:dyDescent="0.25">
      <c r="B28" s="100"/>
      <c r="C28" s="303">
        <v>0</v>
      </c>
      <c r="D28" s="303">
        <v>0</v>
      </c>
      <c r="E28" s="304">
        <v>0</v>
      </c>
      <c r="F28" s="219">
        <f>K13</f>
        <v>0</v>
      </c>
      <c r="G28" s="220">
        <f>F28</f>
        <v>0</v>
      </c>
      <c r="J28" s="30"/>
    </row>
    <row r="29" spans="1:20" x14ac:dyDescent="0.25">
      <c r="B29" s="103">
        <v>1</v>
      </c>
      <c r="C29" s="305">
        <f>SUMIFS('3 - LVwA Rechnungen ges.'!$K$8:$K$207,'3 - LVwA Rechnungen ges.'!$O$8:$O$207,1)</f>
        <v>0</v>
      </c>
      <c r="D29" s="305">
        <f>SUMIFS('3 - LVwA Rechnungen ges.'!$R$8:$R$207,'3 - LVwA Rechnungen ges.'!$O$8:$O$207,1)</f>
        <v>0</v>
      </c>
      <c r="E29" s="306">
        <f>SUMIFS('3 - LVwA Rechnungen ges.'!$T$8:$T$207,'3 - LVwA Rechnungen ges.'!$O$8:$O$207,1)</f>
        <v>0</v>
      </c>
      <c r="F29" s="221">
        <f t="shared" ref="F29:F34" si="8">IF(E29&lt;=G28,E29,IF(E29&gt;G28,G28,0))</f>
        <v>0</v>
      </c>
      <c r="G29" s="222">
        <f t="shared" ref="G29:G34" si="9">G28-F29</f>
        <v>0</v>
      </c>
      <c r="J29" s="30"/>
    </row>
    <row r="30" spans="1:20" x14ac:dyDescent="0.25">
      <c r="B30" s="103">
        <v>2</v>
      </c>
      <c r="C30" s="305">
        <f>SUMIFS('3 - LVwA Rechnungen ges.'!$K$8:$K$207,'3 - LVwA Rechnungen ges.'!$O$8:$O$207,2)</f>
        <v>0</v>
      </c>
      <c r="D30" s="305">
        <f>SUMIFS('3 - LVwA Rechnungen ges.'!$R$8:$R$207,'3 - LVwA Rechnungen ges.'!$O$8:$O$207,2)</f>
        <v>0</v>
      </c>
      <c r="E30" s="306">
        <f>SUMIFS('3 - LVwA Rechnungen ges.'!$T$8:$T$207,'3 - LVwA Rechnungen ges.'!$O$8:$O$207,2)</f>
        <v>0</v>
      </c>
      <c r="F30" s="221">
        <f t="shared" si="8"/>
        <v>0</v>
      </c>
      <c r="G30" s="222">
        <f t="shared" si="9"/>
        <v>0</v>
      </c>
      <c r="J30" s="30"/>
    </row>
    <row r="31" spans="1:20" x14ac:dyDescent="0.25">
      <c r="B31" s="103">
        <v>3</v>
      </c>
      <c r="C31" s="305">
        <f>SUMIFS('3 - LVwA Rechnungen ges.'!$K$8:$K$207,'3 - LVwA Rechnungen ges.'!$O$8:$O$207,3)</f>
        <v>0</v>
      </c>
      <c r="D31" s="305">
        <f>SUMIFS('3 - LVwA Rechnungen ges.'!$R$8:$R$207,'3 - LVwA Rechnungen ges.'!$O$8:$O$207,3)</f>
        <v>0</v>
      </c>
      <c r="E31" s="306">
        <f>SUMIFS('3 - LVwA Rechnungen ges.'!$T$8:$T$207,'3 - LVwA Rechnungen ges.'!$O$8:$O$207,3)</f>
        <v>0</v>
      </c>
      <c r="F31" s="221">
        <f t="shared" si="8"/>
        <v>0</v>
      </c>
      <c r="G31" s="222">
        <f t="shared" si="9"/>
        <v>0</v>
      </c>
      <c r="J31" s="30"/>
    </row>
    <row r="32" spans="1:20" x14ac:dyDescent="0.25">
      <c r="B32" s="103">
        <v>4</v>
      </c>
      <c r="C32" s="305">
        <f>SUMIFS('3 - LVwA Rechnungen ges.'!$K$8:$K$207,'3 - LVwA Rechnungen ges.'!$O$8:$O$207,4)</f>
        <v>0</v>
      </c>
      <c r="D32" s="305">
        <f>SUMIFS('3 - LVwA Rechnungen ges.'!$R$8:$R$207,'3 - LVwA Rechnungen ges.'!$O$8:$O$207,4)</f>
        <v>0</v>
      </c>
      <c r="E32" s="306">
        <f>SUMIFS('3 - LVwA Rechnungen ges.'!$T$8:$T$207,'3 - LVwA Rechnungen ges.'!$O$8:$O$207,4)</f>
        <v>0</v>
      </c>
      <c r="F32" s="221">
        <f t="shared" si="8"/>
        <v>0</v>
      </c>
      <c r="G32" s="222">
        <f t="shared" si="9"/>
        <v>0</v>
      </c>
      <c r="J32" s="30"/>
    </row>
    <row r="33" spans="1:11" x14ac:dyDescent="0.25">
      <c r="B33" s="103">
        <v>5</v>
      </c>
      <c r="C33" s="305">
        <f>SUMIFS('3 - LVwA Rechnungen ges.'!$K$8:$K$207,'3 - LVwA Rechnungen ges.'!$O$8:$O$207,5)</f>
        <v>0</v>
      </c>
      <c r="D33" s="305">
        <f>SUMIFS('3 - LVwA Rechnungen ges.'!$R$8:$R$207,'3 - LVwA Rechnungen ges.'!$O$8:$O$207,5)</f>
        <v>0</v>
      </c>
      <c r="E33" s="306">
        <f>SUMIFS('3 - LVwA Rechnungen ges.'!$T$8:$T$207,'3 - LVwA Rechnungen ges.'!$O$8:$O$207,5)</f>
        <v>0</v>
      </c>
      <c r="F33" s="221">
        <f t="shared" si="8"/>
        <v>0</v>
      </c>
      <c r="G33" s="222">
        <f t="shared" si="9"/>
        <v>0</v>
      </c>
      <c r="J33" s="30"/>
    </row>
    <row r="34" spans="1:11" ht="15.75" thickBot="1" x14ac:dyDescent="0.3">
      <c r="A34" s="102"/>
      <c r="B34" s="104">
        <v>6</v>
      </c>
      <c r="C34" s="307">
        <f>SUMIFS('3 - LVwA Rechnungen ges.'!$K$8:$K$207,'3 - LVwA Rechnungen ges.'!$O$8:$O$207,6)</f>
        <v>0</v>
      </c>
      <c r="D34" s="307">
        <f>SUMIFS('3 - LVwA Rechnungen ges.'!$R$8:$R$207,'3 - LVwA Rechnungen ges.'!$O$8:$O$207,6)</f>
        <v>0</v>
      </c>
      <c r="E34" s="308">
        <f>SUMIFS('3 - LVwA Rechnungen ges.'!$T$8:$T$207,'3 - LVwA Rechnungen ges.'!$O$8:$O$207,6)</f>
        <v>0</v>
      </c>
      <c r="F34" s="223">
        <f t="shared" si="8"/>
        <v>0</v>
      </c>
      <c r="G34" s="222">
        <f t="shared" si="9"/>
        <v>0</v>
      </c>
      <c r="J34" s="30"/>
    </row>
    <row r="35" spans="1:11" ht="15.75" thickBot="1" x14ac:dyDescent="0.3">
      <c r="A35" s="102"/>
      <c r="B35" s="105" t="s">
        <v>75</v>
      </c>
      <c r="C35" s="309">
        <f>SUM(C28:C34)-C28</f>
        <v>0</v>
      </c>
      <c r="D35" s="309">
        <f t="shared" ref="D35:F35" si="10">SUM(D28:D34)-D28</f>
        <v>0</v>
      </c>
      <c r="E35" s="310">
        <f t="shared" si="10"/>
        <v>0</v>
      </c>
      <c r="F35" s="224">
        <f t="shared" si="10"/>
        <v>0</v>
      </c>
      <c r="G35" s="225">
        <f>MIN(G28:G34)</f>
        <v>0</v>
      </c>
      <c r="J35" s="30"/>
    </row>
    <row r="36" spans="1:11" x14ac:dyDescent="0.25">
      <c r="A36" s="98"/>
      <c r="B36" s="70"/>
      <c r="C36" s="70"/>
      <c r="K36" s="30"/>
    </row>
    <row r="37" spans="1:11" x14ac:dyDescent="0.25">
      <c r="B37" s="70"/>
      <c r="C37" s="70"/>
      <c r="K37" s="30"/>
    </row>
    <row r="38" spans="1:11" x14ac:dyDescent="0.25">
      <c r="E38" s="30"/>
      <c r="H38" s="30"/>
      <c r="K38" s="30"/>
    </row>
    <row r="39" spans="1:11" x14ac:dyDescent="0.25">
      <c r="A39" s="87" t="s">
        <v>64</v>
      </c>
      <c r="E39" s="30"/>
      <c r="G39" s="91" t="s">
        <v>70</v>
      </c>
      <c r="K39" s="30"/>
    </row>
    <row r="40" spans="1:11" x14ac:dyDescent="0.25">
      <c r="B40" s="87"/>
      <c r="C40" s="92"/>
      <c r="G40" s="91"/>
      <c r="I40" s="380"/>
      <c r="K40" s="30"/>
    </row>
    <row r="41" spans="1:11" x14ac:dyDescent="0.25">
      <c r="B41" s="432" t="s">
        <v>65</v>
      </c>
      <c r="C41" s="432"/>
      <c r="D41" s="311">
        <f>K11</f>
        <v>0</v>
      </c>
      <c r="G41" s="435" t="s">
        <v>76</v>
      </c>
      <c r="H41" s="481"/>
      <c r="I41" s="481"/>
      <c r="J41" s="311">
        <f>C35</f>
        <v>0</v>
      </c>
      <c r="K41" s="30"/>
    </row>
    <row r="42" spans="1:11" x14ac:dyDescent="0.25">
      <c r="B42" s="433" t="s">
        <v>66</v>
      </c>
      <c r="C42" s="433"/>
      <c r="D42" s="311">
        <f>K12</f>
        <v>0</v>
      </c>
      <c r="I42" s="379"/>
      <c r="J42" s="121"/>
      <c r="K42" s="30"/>
    </row>
    <row r="43" spans="1:11" x14ac:dyDescent="0.25">
      <c r="B43" s="434" t="s">
        <v>69</v>
      </c>
      <c r="C43" s="434"/>
      <c r="D43" s="313">
        <f>K13</f>
        <v>0</v>
      </c>
      <c r="H43" s="482" t="s">
        <v>66</v>
      </c>
      <c r="I43" s="483"/>
      <c r="J43" s="311">
        <f>D35</f>
        <v>0</v>
      </c>
      <c r="K43" s="30"/>
    </row>
    <row r="44" spans="1:11" x14ac:dyDescent="0.25">
      <c r="B44" s="381"/>
      <c r="C44" s="381"/>
      <c r="D44" s="89"/>
      <c r="H44" s="484" t="s">
        <v>77</v>
      </c>
      <c r="I44" s="484"/>
      <c r="J44" s="312">
        <f>F35</f>
        <v>0</v>
      </c>
      <c r="K44" s="30"/>
    </row>
    <row r="45" spans="1:11" x14ac:dyDescent="0.25">
      <c r="B45" s="88"/>
      <c r="C45" s="88"/>
      <c r="I45" s="99"/>
      <c r="J45" s="125"/>
      <c r="K45" s="30"/>
    </row>
    <row r="46" spans="1:11" x14ac:dyDescent="0.25">
      <c r="A46" s="96"/>
      <c r="B46" s="21"/>
      <c r="C46" s="21"/>
      <c r="D46" s="21"/>
      <c r="E46" s="71"/>
      <c r="H46" s="228" t="s">
        <v>79</v>
      </c>
      <c r="I46" s="229" t="s">
        <v>84</v>
      </c>
      <c r="J46" s="227"/>
      <c r="K46" s="30"/>
    </row>
    <row r="47" spans="1:11" x14ac:dyDescent="0.25">
      <c r="A47" s="96"/>
      <c r="B47" s="21"/>
      <c r="C47" s="116"/>
      <c r="D47" s="21"/>
      <c r="E47" s="71"/>
      <c r="H47" s="228"/>
      <c r="I47" s="229" t="s">
        <v>85</v>
      </c>
      <c r="J47" s="227"/>
      <c r="K47" s="30"/>
    </row>
    <row r="48" spans="1:11" x14ac:dyDescent="0.25">
      <c r="A48" s="435"/>
      <c r="B48" s="435"/>
      <c r="C48" s="435"/>
      <c r="D48" s="71"/>
      <c r="E48" s="71"/>
      <c r="H48" s="228"/>
      <c r="I48" s="229" t="s">
        <v>86</v>
      </c>
      <c r="J48" s="227"/>
      <c r="K48" s="30"/>
    </row>
    <row r="49" spans="1:10" x14ac:dyDescent="0.25">
      <c r="A49" s="21"/>
      <c r="B49" s="21"/>
      <c r="C49" s="114"/>
      <c r="D49" s="71"/>
      <c r="E49" s="71"/>
      <c r="H49" s="228"/>
      <c r="I49" s="229" t="s">
        <v>87</v>
      </c>
      <c r="J49" s="227"/>
    </row>
    <row r="50" spans="1:10" x14ac:dyDescent="0.25">
      <c r="A50" s="21"/>
      <c r="B50" s="436"/>
      <c r="C50" s="436"/>
      <c r="D50" s="71"/>
      <c r="E50" s="71"/>
      <c r="H50" s="20"/>
      <c r="I50" s="229" t="s">
        <v>88</v>
      </c>
      <c r="J50" s="227"/>
    </row>
    <row r="51" spans="1:10" ht="15.75" thickBot="1" x14ac:dyDescent="0.3">
      <c r="A51" s="21"/>
      <c r="B51" s="436"/>
      <c r="C51" s="436"/>
      <c r="D51" s="71"/>
      <c r="E51" s="71"/>
      <c r="H51" s="110"/>
      <c r="I51" s="111" t="s">
        <v>71</v>
      </c>
      <c r="J51" s="226">
        <f>J44-SUM(J46:J50)</f>
        <v>0</v>
      </c>
    </row>
    <row r="52" spans="1:10" x14ac:dyDescent="0.25">
      <c r="A52" s="21"/>
      <c r="B52" s="21"/>
      <c r="C52" s="117"/>
      <c r="D52" s="21"/>
      <c r="E52" s="71"/>
    </row>
    <row r="53" spans="1:10" x14ac:dyDescent="0.25">
      <c r="A53" s="21"/>
      <c r="B53" s="435"/>
      <c r="C53" s="435"/>
      <c r="D53" s="71"/>
      <c r="E53" s="71"/>
    </row>
    <row r="54" spans="1:10" x14ac:dyDescent="0.25">
      <c r="A54" s="21"/>
      <c r="B54" s="21"/>
      <c r="C54" s="115"/>
      <c r="D54" s="21"/>
      <c r="E54" s="71"/>
    </row>
    <row r="55" spans="1:10" x14ac:dyDescent="0.25">
      <c r="A55" s="21"/>
      <c r="B55" s="21"/>
      <c r="C55" s="115"/>
      <c r="D55" s="71"/>
      <c r="E55" s="71"/>
    </row>
    <row r="56" spans="1:10" x14ac:dyDescent="0.25">
      <c r="A56" s="21"/>
      <c r="B56" s="21"/>
      <c r="C56" s="21"/>
      <c r="D56" s="21"/>
      <c r="E56" s="21"/>
    </row>
    <row r="57" spans="1:10" x14ac:dyDescent="0.25">
      <c r="A57" s="21"/>
      <c r="B57" s="21"/>
      <c r="C57" s="21"/>
      <c r="D57" s="21"/>
      <c r="E57" s="21"/>
      <c r="G57" s="107"/>
    </row>
    <row r="58" spans="1:10" x14ac:dyDescent="0.25">
      <c r="A58" s="21"/>
      <c r="B58" s="21"/>
      <c r="C58" s="21"/>
      <c r="D58" s="21"/>
      <c r="E58" s="21"/>
    </row>
    <row r="66" spans="1:11" x14ac:dyDescent="0.25">
      <c r="A66" s="21"/>
      <c r="B66" s="435"/>
      <c r="C66" s="435"/>
      <c r="D66" s="94"/>
      <c r="K66" s="30"/>
    </row>
    <row r="67" spans="1:11" x14ac:dyDescent="0.25">
      <c r="A67" s="21"/>
      <c r="B67" s="430"/>
      <c r="C67" s="430"/>
      <c r="D67" s="94"/>
      <c r="E67" s="21"/>
    </row>
    <row r="68" spans="1:11" x14ac:dyDescent="0.25">
      <c r="A68" s="21"/>
      <c r="B68" s="431"/>
      <c r="C68" s="431"/>
      <c r="D68" s="94"/>
      <c r="E68" s="21"/>
    </row>
    <row r="69" spans="1:11" x14ac:dyDescent="0.25">
      <c r="A69" s="21"/>
      <c r="B69" s="95"/>
      <c r="C69" s="95"/>
      <c r="D69" s="94"/>
      <c r="E69" s="21"/>
      <c r="J69" s="90"/>
    </row>
    <row r="70" spans="1:11" x14ac:dyDescent="0.25">
      <c r="A70" s="21"/>
      <c r="B70" s="95"/>
      <c r="C70" s="95"/>
      <c r="D70" s="94"/>
      <c r="E70" s="21"/>
    </row>
    <row r="71" spans="1:11" x14ac:dyDescent="0.25">
      <c r="A71" s="21"/>
      <c r="B71" s="95"/>
      <c r="C71" s="95"/>
      <c r="D71" s="94"/>
      <c r="E71" s="21"/>
    </row>
    <row r="72" spans="1:11" x14ac:dyDescent="0.25">
      <c r="A72" s="21"/>
      <c r="B72" s="435"/>
      <c r="C72" s="435"/>
      <c r="D72" s="71"/>
      <c r="E72" s="21"/>
    </row>
    <row r="73" spans="1:11" x14ac:dyDescent="0.25">
      <c r="A73" s="96"/>
      <c r="B73" s="93"/>
      <c r="C73" s="93"/>
      <c r="D73" s="71"/>
      <c r="E73" s="21"/>
    </row>
    <row r="74" spans="1:11" x14ac:dyDescent="0.25">
      <c r="A74" s="21"/>
      <c r="B74" s="435"/>
      <c r="C74" s="435"/>
      <c r="D74" s="71"/>
      <c r="E74" s="21"/>
    </row>
    <row r="75" spans="1:11" x14ac:dyDescent="0.25">
      <c r="A75" s="21"/>
      <c r="B75" s="430"/>
      <c r="C75" s="430"/>
      <c r="D75" s="71"/>
      <c r="E75" s="21"/>
    </row>
    <row r="76" spans="1:11" x14ac:dyDescent="0.25">
      <c r="A76" s="21"/>
      <c r="B76" s="430"/>
      <c r="C76" s="430"/>
      <c r="D76" s="71"/>
      <c r="E76" s="21"/>
    </row>
    <row r="77" spans="1:11" x14ac:dyDescent="0.25">
      <c r="A77" s="21"/>
      <c r="B77" s="445"/>
      <c r="C77" s="445"/>
      <c r="D77" s="97"/>
      <c r="E77" s="21"/>
    </row>
    <row r="78" spans="1:11" x14ac:dyDescent="0.25">
      <c r="A78" s="21"/>
      <c r="B78" s="431"/>
      <c r="C78" s="431"/>
      <c r="D78" s="94"/>
      <c r="E78" s="21"/>
    </row>
    <row r="79" spans="1:11" x14ac:dyDescent="0.25">
      <c r="A79" s="21"/>
      <c r="B79" s="21"/>
      <c r="C79" s="21"/>
      <c r="D79" s="21"/>
      <c r="E79" s="21"/>
    </row>
    <row r="80" spans="1:11" x14ac:dyDescent="0.25">
      <c r="A80" s="21"/>
      <c r="B80" s="21"/>
      <c r="C80" s="21"/>
      <c r="D80" s="21"/>
      <c r="E80" s="21"/>
    </row>
    <row r="81" spans="1:5" x14ac:dyDescent="0.25">
      <c r="A81" s="21"/>
      <c r="B81" s="21"/>
      <c r="C81" s="21"/>
      <c r="D81" s="21"/>
      <c r="E81" s="21"/>
    </row>
    <row r="82" spans="1:5" x14ac:dyDescent="0.25">
      <c r="A82" s="21"/>
      <c r="B82" s="21"/>
      <c r="C82" s="21"/>
      <c r="D82" s="21"/>
      <c r="E82" s="21"/>
    </row>
    <row r="83" spans="1:5" x14ac:dyDescent="0.25">
      <c r="A83" s="21"/>
      <c r="B83" s="21"/>
      <c r="C83" s="21"/>
      <c r="D83" s="21"/>
      <c r="E83" s="21"/>
    </row>
    <row r="84" spans="1:5" x14ac:dyDescent="0.25">
      <c r="A84" s="21"/>
      <c r="B84" s="21"/>
      <c r="C84" s="21"/>
      <c r="D84" s="21"/>
      <c r="E84" s="21"/>
    </row>
    <row r="85" spans="1:5" x14ac:dyDescent="0.25">
      <c r="E85" s="21"/>
    </row>
  </sheetData>
  <sheetProtection algorithmName="SHA-512" hashValue="d2saIhRn89xYQnv3zykxow74UnlPFX5JZxc9ackK+x+KoWSXaXX3SLnwg7EucSXeKpf4oPMZJvtiYpcFPUlNCA==" saltValue="2QWTZfyZg3LLrLYFHuX2Vw==" spinCount="100000" sheet="1" selectLockedCells="1"/>
  <mergeCells count="45">
    <mergeCell ref="M10:O14"/>
    <mergeCell ref="M20:T21"/>
    <mergeCell ref="E15:H15"/>
    <mergeCell ref="B76:C76"/>
    <mergeCell ref="A23:B23"/>
    <mergeCell ref="A22:B22"/>
    <mergeCell ref="A16:C16"/>
    <mergeCell ref="A19:B19"/>
    <mergeCell ref="A17:B17"/>
    <mergeCell ref="A18:B18"/>
    <mergeCell ref="A20:B20"/>
    <mergeCell ref="A21:B21"/>
    <mergeCell ref="G41:I41"/>
    <mergeCell ref="H43:I43"/>
    <mergeCell ref="H44:I44"/>
    <mergeCell ref="M17:P18"/>
    <mergeCell ref="B77:C77"/>
    <mergeCell ref="B78:C78"/>
    <mergeCell ref="B72:C72"/>
    <mergeCell ref="B74:C74"/>
    <mergeCell ref="B75:C75"/>
    <mergeCell ref="A9:B9"/>
    <mergeCell ref="A11:B11"/>
    <mergeCell ref="A12:B12"/>
    <mergeCell ref="A13:B13"/>
    <mergeCell ref="A15:B15"/>
    <mergeCell ref="A10:B10"/>
    <mergeCell ref="A3:C3"/>
    <mergeCell ref="D3:E3"/>
    <mergeCell ref="A1:C1"/>
    <mergeCell ref="D1:E1"/>
    <mergeCell ref="G1:H1"/>
    <mergeCell ref="G2:H2"/>
    <mergeCell ref="A2:C2"/>
    <mergeCell ref="D2:E2"/>
    <mergeCell ref="B67:C67"/>
    <mergeCell ref="B68:C68"/>
    <mergeCell ref="B41:C41"/>
    <mergeCell ref="B42:C42"/>
    <mergeCell ref="B43:C43"/>
    <mergeCell ref="B66:C66"/>
    <mergeCell ref="A48:C48"/>
    <mergeCell ref="B50:C50"/>
    <mergeCell ref="B51:C51"/>
    <mergeCell ref="B53:C53"/>
  </mergeCells>
  <conditionalFormatting sqref="I12">
    <cfRule type="cellIs" dxfId="0" priority="1" operator="greaterThan">
      <formula>$I$15</formula>
    </cfRule>
  </conditionalFormatting>
  <pageMargins left="0.70866141732283472" right="0.70866141732283472" top="0.78740157480314965" bottom="0.78740157480314965" header="0.31496062992125984" footer="0.31496062992125984"/>
  <pageSetup paperSize="9" scale="45" orientation="landscape" r:id="rId1"/>
  <headerFooter>
    <oddHeader>&amp;R&amp;8Version 2.3</oddHeader>
    <oddFooter xml:space="preserve">&amp;R&amp;9Version 2.3
</oddFooter>
  </headerFooter>
  <rowBreaks count="1" manualBreakCount="1">
    <brk id="47" max="2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2" sqref="R12"/>
    </sheetView>
  </sheetViews>
  <sheetFormatPr baseColWidth="10" defaultRowHeight="15" x14ac:dyDescent="0.25"/>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Hinweise</vt:lpstr>
      <vt:lpstr>1-Übersicht Vergabe</vt:lpstr>
      <vt:lpstr>2-Übersicht Rechnungen</vt:lpstr>
      <vt:lpstr>3 - LVwA Rechnungen ges.</vt:lpstr>
      <vt:lpstr>4 - LVwA </vt:lpstr>
      <vt:lpstr>Tabelle1</vt:lpstr>
      <vt:lpstr>Tabelle3</vt:lpstr>
      <vt:lpstr>'1-Übersicht Vergabe'!Druckbereich</vt:lpstr>
      <vt:lpstr>'2-Übersicht Rechnungen'!Druckbereich</vt:lpstr>
      <vt:lpstr>'3 - LVwA Rechnungen ges.'!Druckbereich</vt:lpstr>
      <vt:lpstr>'4 - LVwA '!Druckbereich</vt:lpstr>
      <vt:lpstr>Hinweise!Druckbereich</vt:lpstr>
      <vt:lpstr>'2-Übersicht Rechnungen'!Drucktitel</vt:lpstr>
      <vt:lpstr>'3 - LVwA Rechnungen ges.'!Drucktitel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Schwebs, Rainer</dc:creator>
  <cp:lastModifiedBy>Gittel, Andrea</cp:lastModifiedBy>
  <cp:lastPrinted>2021-03-02T09:53:56Z</cp:lastPrinted>
  <dcterms:created xsi:type="dcterms:W3CDTF">2019-03-18T13:10:28Z</dcterms:created>
  <dcterms:modified xsi:type="dcterms:W3CDTF">2021-03-23T09:12:08Z</dcterms:modified>
</cp:coreProperties>
</file>